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5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6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9E7A642-19C0-4BC9-885F-604CAE38ABBA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お願い" sheetId="2" r:id="rId1"/>
    <sheet name="35統括表" sheetId="1" r:id="rId2"/>
    <sheet name="振込票" sheetId="3" r:id="rId3"/>
    <sheet name="個票1 " sheetId="4" r:id="rId4"/>
    <sheet name="個票2" sheetId="5" r:id="rId5"/>
    <sheet name="個票3" sheetId="6" r:id="rId6"/>
    <sheet name="個票4" sheetId="8" r:id="rId7"/>
    <sheet name="個票5" sheetId="10" r:id="rId8"/>
    <sheet name="リレー申込書 " sheetId="7" r:id="rId9"/>
    <sheet name="記念グッズ" sheetId="9" r:id="rId10"/>
  </sheets>
  <definedNames>
    <definedName name="_xlnm.Print_Area" localSheetId="1">'35統括表'!$A$1:$U$53</definedName>
    <definedName name="_xlnm.Print_Area" localSheetId="8">'リレー申込書 '!$A$1:$P$36</definedName>
    <definedName name="_xlnm.Print_Area" localSheetId="9">記念グッズ!$A$1:$E$36</definedName>
    <definedName name="_xlnm.Print_Area" localSheetId="3">'個票1 '!$A$1:$Z$44</definedName>
    <definedName name="_xlnm.Print_Area" localSheetId="4">個票2!$A$1:$Z$44</definedName>
    <definedName name="_xlnm.Print_Area" localSheetId="5">個票3!$A$1:$Z$44</definedName>
    <definedName name="_xlnm.Print_Area" localSheetId="6">個票4!$A$1:$Z$44</definedName>
    <definedName name="_xlnm.Print_Area" localSheetId="7">個票5!$A$1:$Z$44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0" i="10" l="1"/>
  <c r="Z8" i="10" s="1"/>
  <c r="X9" i="10"/>
  <c r="R35" i="1"/>
  <c r="B3" i="9"/>
  <c r="B4" i="9" s="1"/>
  <c r="AC10" i="8"/>
  <c r="Z8" i="8" s="1"/>
  <c r="X9" i="8"/>
  <c r="O35" i="7"/>
  <c r="O16" i="7"/>
  <c r="AC10" i="6" l="1"/>
  <c r="Z8" i="6" s="1"/>
  <c r="X9" i="6"/>
  <c r="AC10" i="5"/>
  <c r="Z8" i="5" s="1"/>
  <c r="X9" i="5"/>
  <c r="AC10" i="4"/>
  <c r="Z8" i="4" s="1"/>
  <c r="X9" i="4"/>
  <c r="R39" i="1"/>
  <c r="E8" i="3"/>
  <c r="R19" i="1"/>
  <c r="R43" i="1"/>
  <c r="R41" i="1"/>
  <c r="R37" i="1"/>
  <c r="R33" i="1"/>
  <c r="R31" i="1"/>
  <c r="R29" i="1"/>
  <c r="R27" i="1"/>
  <c r="R25" i="1"/>
  <c r="R23" i="1"/>
  <c r="R21" i="1"/>
  <c r="P50" i="1" l="1"/>
</calcChain>
</file>

<file path=xl/sharedStrings.xml><?xml version="1.0" encoding="utf-8"?>
<sst xmlns="http://schemas.openxmlformats.org/spreadsheetml/2006/main" count="834" uniqueCount="229">
  <si>
    <t>円</t>
    <rPh sb="0" eb="1">
      <t>エン</t>
    </rPh>
    <phoneticPr fontId="1"/>
  </si>
  <si>
    <t>＝</t>
    <phoneticPr fontId="1"/>
  </si>
  <si>
    <t>プログラム</t>
    <phoneticPr fontId="1"/>
  </si>
  <si>
    <t>(</t>
    <phoneticPr fontId="1"/>
  </si>
  <si>
    <t>)</t>
    <phoneticPr fontId="1"/>
  </si>
  <si>
    <t>合 計</t>
    <rPh sb="0" eb="1">
      <t>ゴウ</t>
    </rPh>
    <rPh sb="2" eb="3">
      <t>ケイ</t>
    </rPh>
    <phoneticPr fontId="1"/>
  </si>
  <si>
    <t>個</t>
    <rPh sb="0" eb="1">
      <t>コ</t>
    </rPh>
    <phoneticPr fontId="1"/>
  </si>
  <si>
    <t>件</t>
    <rPh sb="0" eb="1">
      <t>ケン</t>
    </rPh>
    <phoneticPr fontId="1"/>
  </si>
  <si>
    <t>冊</t>
    <rPh sb="0" eb="1">
      <t>サツ</t>
    </rPh>
    <phoneticPr fontId="1"/>
  </si>
  <si>
    <t>人</t>
    <rPh sb="0" eb="1">
      <t>ニン</t>
    </rPh>
    <phoneticPr fontId="1"/>
  </si>
  <si>
    <t>×</t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</si>
  <si>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</si>
  <si>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</si>
  <si>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×</t>
    <phoneticPr fontId="1"/>
  </si>
  <si>
    <t>(</t>
    <phoneticPr fontId="1"/>
  </si>
  <si>
    <t>)</t>
    <phoneticPr fontId="1"/>
  </si>
  <si>
    <t>口</t>
    <rPh sb="0" eb="1">
      <t>クチ</t>
    </rPh>
    <phoneticPr fontId="1"/>
  </si>
  <si>
    <t>協　　　賛</t>
    <rPh sb="0" eb="1">
      <t>キョウ</t>
    </rPh>
    <rPh sb="4" eb="5">
      <t>サン</t>
    </rPh>
    <phoneticPr fontId="1"/>
  </si>
  <si>
    <r>
      <t>※個人でお申し込みの方は、
　</t>
    </r>
    <r>
      <rPr>
        <b/>
        <u/>
        <sz val="10"/>
        <color theme="1"/>
        <rFont val="HGPｺﾞｼｯｸM"/>
        <family val="3"/>
        <charset val="128"/>
      </rPr>
      <t>ご氏名</t>
    </r>
    <r>
      <rPr>
        <sz val="10"/>
        <color theme="1"/>
        <rFont val="HGPｺﾞｼｯｸM"/>
        <family val="3"/>
        <charset val="128"/>
      </rPr>
      <t>をご記入ください</t>
    </r>
    <phoneticPr fontId="1"/>
  </si>
  <si>
    <t>〈申込先〉</t>
    <rPh sb="1" eb="3">
      <t>モウシコミ</t>
    </rPh>
    <rPh sb="3" eb="4">
      <t>サキ</t>
    </rPh>
    <phoneticPr fontId="1"/>
  </si>
  <si>
    <t>〒870-1123　大分市大字寒田871番地の１</t>
    <rPh sb="10" eb="13">
      <t>オオイタシ</t>
    </rPh>
    <rPh sb="13" eb="15">
      <t>オオアザ</t>
    </rPh>
    <rPh sb="15" eb="17">
      <t>ソウダ</t>
    </rPh>
    <rPh sb="20" eb="21">
      <t>バン</t>
    </rPh>
    <rPh sb="21" eb="22">
      <t>チ</t>
    </rPh>
    <phoneticPr fontId="1"/>
  </si>
  <si>
    <t>弘貴建設工業ビル２０３　（株）Glory.2015内</t>
    <rPh sb="0" eb="6">
      <t>ヒロタカケンセツコウギョウ</t>
    </rPh>
    <rPh sb="12" eb="15">
      <t>カブ</t>
    </rPh>
    <rPh sb="25" eb="26">
      <t>ナイ</t>
    </rPh>
    <phoneticPr fontId="1"/>
  </si>
  <si>
    <t>九州障がい者水泳連盟事務局　宛</t>
    <rPh sb="0" eb="10">
      <t>キュウスイ</t>
    </rPh>
    <rPh sb="10" eb="13">
      <t>ジムキョク</t>
    </rPh>
    <rPh sb="14" eb="15">
      <t>アテ</t>
    </rPh>
    <phoneticPr fontId="1"/>
  </si>
  <si>
    <t>リ　レ　ー</t>
    <phoneticPr fontId="1"/>
  </si>
  <si>
    <t>種 目</t>
    <rPh sb="0" eb="1">
      <t>タネ</t>
    </rPh>
    <rPh sb="2" eb="3">
      <t>モク</t>
    </rPh>
    <phoneticPr fontId="1"/>
  </si>
  <si>
    <r>
      <t xml:space="preserve">お　弁　当
</t>
    </r>
    <r>
      <rPr>
        <sz val="12"/>
        <rFont val="HGPｺﾞｼｯｸM"/>
        <family val="3"/>
        <charset val="128"/>
      </rPr>
      <t>（お茶付き）</t>
    </r>
    <rPh sb="2" eb="3">
      <t>ベン</t>
    </rPh>
    <rPh sb="4" eb="5">
      <t>トウ</t>
    </rPh>
    <rPh sb="8" eb="9">
      <t>チャ</t>
    </rPh>
    <rPh sb="9" eb="10">
      <t>ツ</t>
    </rPh>
    <phoneticPr fontId="1"/>
  </si>
  <si>
    <t>この書類と別紙申込書・個票をご記入の上、メールまたは郵送にてお申込みください。</t>
    <rPh sb="2" eb="4">
      <t>ショルイ</t>
    </rPh>
    <rPh sb="5" eb="7">
      <t>ベッシ</t>
    </rPh>
    <rPh sb="7" eb="10">
      <t>モウシコミショ</t>
    </rPh>
    <rPh sb="11" eb="13">
      <t>コヒョウ</t>
    </rPh>
    <rPh sb="15" eb="17">
      <t>キニュウ</t>
    </rPh>
    <rPh sb="18" eb="19">
      <t>ウエ</t>
    </rPh>
    <rPh sb="26" eb="28">
      <t>ユウソウ</t>
    </rPh>
    <rPh sb="31" eb="33">
      <t>モウシコ</t>
    </rPh>
    <phoneticPr fontId="1"/>
  </si>
  <si>
    <t>所属名</t>
    <phoneticPr fontId="1"/>
  </si>
  <si>
    <t>ﾖﾐｶﾅ</t>
    <phoneticPr fontId="1"/>
  </si>
  <si>
    <t>記念グッズ</t>
    <rPh sb="0" eb="2">
      <t>キネン</t>
    </rPh>
    <phoneticPr fontId="1"/>
  </si>
  <si>
    <t>連絡先</t>
    <rPh sb="0" eb="3">
      <t>レンラクサキ</t>
    </rPh>
    <phoneticPr fontId="1"/>
  </si>
  <si>
    <t>メールアドレス：</t>
    <phoneticPr fontId="1"/>
  </si>
  <si>
    <t>電話番号：</t>
    <rPh sb="0" eb="2">
      <t>デンワ</t>
    </rPh>
    <rPh sb="2" eb="4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</si>
  <si>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</si>
  <si>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前日練習について。　混雑緩和にむけ、利用状況の予定に回答をよろしくお願いいたします。</t>
    <rPh sb="0" eb="2">
      <t>ゼンジツ</t>
    </rPh>
    <rPh sb="2" eb="4">
      <t>レンシュウ</t>
    </rPh>
    <rPh sb="10" eb="12">
      <t>コンザツ</t>
    </rPh>
    <rPh sb="12" eb="14">
      <t>カンワ</t>
    </rPh>
    <rPh sb="18" eb="20">
      <t>リヨウ</t>
    </rPh>
    <rPh sb="20" eb="22">
      <t>ジョウキョウ</t>
    </rPh>
    <rPh sb="23" eb="25">
      <t>ヨテイ</t>
    </rPh>
    <rPh sb="26" eb="28">
      <t>カイトウ</t>
    </rPh>
    <phoneticPr fontId="1"/>
  </si>
  <si>
    <t>提出書類：</t>
    <rPh sb="0" eb="4">
      <t>テイシュツショルイ</t>
    </rPh>
    <phoneticPr fontId="1"/>
  </si>
  <si>
    <t>出場種目数</t>
    <rPh sb="0" eb="1">
      <t>デ</t>
    </rPh>
    <rPh sb="1" eb="2">
      <t>バ</t>
    </rPh>
    <rPh sb="2" eb="3">
      <t>シュ</t>
    </rPh>
    <rPh sb="3" eb="4">
      <t>モク</t>
    </rPh>
    <rPh sb="4" eb="5">
      <t>スウ</t>
    </rPh>
    <phoneticPr fontId="1"/>
  </si>
  <si>
    <t>１種目
OP含</t>
    <rPh sb="1" eb="2">
      <t>シュ</t>
    </rPh>
    <rPh sb="2" eb="3">
      <t>メ</t>
    </rPh>
    <rPh sb="6" eb="7">
      <t>ガン</t>
    </rPh>
    <phoneticPr fontId="1"/>
  </si>
  <si>
    <t>人</t>
    <rPh sb="0" eb="1">
      <t>ヒト</t>
    </rPh>
    <phoneticPr fontId="1"/>
  </si>
  <si>
    <t>大会登録料
（他地域の方）</t>
    <rPh sb="0" eb="2">
      <t>タイカイ</t>
    </rPh>
    <rPh sb="2" eb="4">
      <t>トウロク</t>
    </rPh>
    <rPh sb="4" eb="5">
      <t>リョウ</t>
    </rPh>
    <rPh sb="7" eb="10">
      <t>タチイキ</t>
    </rPh>
    <rPh sb="11" eb="12">
      <t>カタ</t>
    </rPh>
    <phoneticPr fontId="1"/>
  </si>
  <si>
    <t>第３５回九州障がい者水泳選手権大会　申込み統括表</t>
    <rPh sb="0" eb="1">
      <t>ダイ</t>
    </rPh>
    <rPh sb="3" eb="4">
      <t>カイ</t>
    </rPh>
    <rPh sb="4" eb="6">
      <t>キュウシュウ</t>
    </rPh>
    <rPh sb="6" eb="7">
      <t>ショウ</t>
    </rPh>
    <rPh sb="9" eb="10">
      <t>モノ</t>
    </rPh>
    <rPh sb="10" eb="12">
      <t>スイエイ</t>
    </rPh>
    <rPh sb="12" eb="15">
      <t>センシュケン</t>
    </rPh>
    <rPh sb="15" eb="17">
      <t>タイカイ</t>
    </rPh>
    <rPh sb="18" eb="20">
      <t>モウシコ</t>
    </rPh>
    <rPh sb="21" eb="23">
      <t>トウカツ</t>
    </rPh>
    <rPh sb="23" eb="24">
      <t>ヒョウ</t>
    </rPh>
    <phoneticPr fontId="1"/>
  </si>
  <si>
    <t>・記念グッズ申込（任意）　・協賛申込（任意）</t>
    <phoneticPr fontId="1"/>
  </si>
  <si>
    <t>・申込統括表（本紙）　・申込個票（参加者全員分）　・振込票の写し（必須）　</t>
    <rPh sb="1" eb="3">
      <t>モウシコミ</t>
    </rPh>
    <rPh sb="3" eb="6">
      <t>トウカツヒョウ</t>
    </rPh>
    <rPh sb="7" eb="9">
      <t>ホンシ</t>
    </rPh>
    <rPh sb="12" eb="14">
      <t>モウシコミ</t>
    </rPh>
    <rPh sb="14" eb="16">
      <t>コヒョウ</t>
    </rPh>
    <rPh sb="17" eb="20">
      <t>サンカシャ</t>
    </rPh>
    <rPh sb="20" eb="22">
      <t>ゼンイン</t>
    </rPh>
    <rPh sb="22" eb="23">
      <t>ブン</t>
    </rPh>
    <phoneticPr fontId="1"/>
  </si>
  <si>
    <t>第３５回九州障がい者水泳選手権大会
振込票控</t>
    <rPh sb="0" eb="1">
      <t>ダイ</t>
    </rPh>
    <rPh sb="3" eb="4">
      <t>カイ</t>
    </rPh>
    <rPh sb="4" eb="6">
      <t>キュウシュウ</t>
    </rPh>
    <rPh sb="6" eb="7">
      <t>ショウ</t>
    </rPh>
    <rPh sb="9" eb="10">
      <t>シャ</t>
    </rPh>
    <rPh sb="10" eb="12">
      <t>スイエイ</t>
    </rPh>
    <rPh sb="12" eb="15">
      <t>センシュケン</t>
    </rPh>
    <rPh sb="15" eb="17">
      <t>タイカイ</t>
    </rPh>
    <rPh sb="18" eb="22">
      <t>フリコミ</t>
    </rPh>
    <phoneticPr fontId="19"/>
  </si>
  <si>
    <r>
      <t xml:space="preserve">※選手登録を行っている所属名で、プログラム表記の全角６文字以内、半角１２文字以内で記載
※個人でお申し込みの方は
</t>
    </r>
    <r>
      <rPr>
        <b/>
        <u/>
        <sz val="10"/>
        <color theme="1"/>
        <rFont val="HGPｺﾞｼｯｸM"/>
        <family val="3"/>
        <charset val="128"/>
      </rPr>
      <t>個人(県・政令指定都市名)</t>
    </r>
    <r>
      <rPr>
        <sz val="10"/>
        <color theme="1"/>
        <rFont val="HGPｺﾞｼｯｸM"/>
        <family val="3"/>
        <charset val="128"/>
      </rPr>
      <t>とご記入ください</t>
    </r>
    <rPh sb="1" eb="3">
      <t>センシュ</t>
    </rPh>
    <rPh sb="3" eb="5">
      <t>トウロク</t>
    </rPh>
    <rPh sb="6" eb="7">
      <t>オコナ</t>
    </rPh>
    <rPh sb="11" eb="13">
      <t>ショゾク</t>
    </rPh>
    <rPh sb="13" eb="14">
      <t>メイ</t>
    </rPh>
    <rPh sb="21" eb="23">
      <t>ヒョウキ</t>
    </rPh>
    <rPh sb="24" eb="26">
      <t>ゼンカク</t>
    </rPh>
    <rPh sb="27" eb="29">
      <t>モジ</t>
    </rPh>
    <rPh sb="29" eb="31">
      <t>イナイ</t>
    </rPh>
    <rPh sb="32" eb="34">
      <t>ハンカク</t>
    </rPh>
    <rPh sb="36" eb="38">
      <t>モジ</t>
    </rPh>
    <rPh sb="38" eb="40">
      <t>イナイ</t>
    </rPh>
    <rPh sb="41" eb="43">
      <t>キサイ</t>
    </rPh>
    <rPh sb="60" eb="61">
      <t>ケン</t>
    </rPh>
    <phoneticPr fontId="1"/>
  </si>
  <si>
    <t>振込名義</t>
    <rPh sb="0" eb="2">
      <t>フリコミ</t>
    </rPh>
    <rPh sb="2" eb="4">
      <t>メイギ</t>
    </rPh>
    <phoneticPr fontId="19"/>
  </si>
  <si>
    <t>所　属</t>
    <rPh sb="0" eb="1">
      <t>ジョ</t>
    </rPh>
    <rPh sb="2" eb="3">
      <t>ゾク</t>
    </rPh>
    <phoneticPr fontId="19"/>
  </si>
  <si>
    <t>記録証発行</t>
    <rPh sb="0" eb="3">
      <t>キロクショウ</t>
    </rPh>
    <rPh sb="3" eb="5">
      <t>ハッコウ</t>
    </rPh>
    <phoneticPr fontId="1"/>
  </si>
  <si>
    <t>２種目
の方</t>
    <rPh sb="1" eb="3">
      <t>シュモク</t>
    </rPh>
    <rPh sb="5" eb="6">
      <t>カタ</t>
    </rPh>
    <phoneticPr fontId="1"/>
  </si>
  <si>
    <t>３種目
の方</t>
    <rPh sb="1" eb="3">
      <t>シュモク</t>
    </rPh>
    <rPh sb="5" eb="6">
      <t>カタ</t>
    </rPh>
    <phoneticPr fontId="1"/>
  </si>
  <si>
    <t>練習人数（　　</t>
    <rPh sb="0" eb="2">
      <t>レンシュウ</t>
    </rPh>
    <rPh sb="2" eb="4">
      <t>ニンズウ</t>
    </rPh>
    <phoneticPr fontId="1"/>
  </si>
  <si>
    <t>人）・時間帯 　14時～15時　・　15時～16時　・　16時～17時　・　利用なし　</t>
    <phoneticPr fontId="1"/>
  </si>
  <si>
    <t>枠内に貼り付けてください。控えがA4サイズの方はそのまま添付（提出）してください。</t>
    <rPh sb="0" eb="2">
      <t>ワクナイ</t>
    </rPh>
    <rPh sb="3" eb="4">
      <t>ハ</t>
    </rPh>
    <rPh sb="5" eb="6">
      <t>ツ</t>
    </rPh>
    <rPh sb="13" eb="14">
      <t>ヒカ</t>
    </rPh>
    <rPh sb="22" eb="23">
      <t>カタ</t>
    </rPh>
    <rPh sb="28" eb="30">
      <t>テンプ</t>
    </rPh>
    <rPh sb="31" eb="33">
      <t>テイシュツ</t>
    </rPh>
    <phoneticPr fontId="1"/>
  </si>
  <si>
    <t>振込先、振込人名義、振込日、金額を確認したいので、</t>
    <rPh sb="0" eb="1">
      <t>フ</t>
    </rPh>
    <rPh sb="1" eb="2">
      <t>コ</t>
    </rPh>
    <rPh sb="2" eb="3">
      <t>サキ</t>
    </rPh>
    <rPh sb="4" eb="6">
      <t>フリコミ</t>
    </rPh>
    <rPh sb="6" eb="7">
      <t>ニン</t>
    </rPh>
    <rPh sb="7" eb="9">
      <t>メイギ</t>
    </rPh>
    <rPh sb="10" eb="12">
      <t>フリコミ</t>
    </rPh>
    <rPh sb="12" eb="13">
      <t>ヒ</t>
    </rPh>
    <rPh sb="14" eb="16">
      <t>キンガク</t>
    </rPh>
    <rPh sb="17" eb="19">
      <t>カクニン</t>
    </rPh>
    <phoneticPr fontId="1"/>
  </si>
  <si>
    <t>その他の情報は見えないように消していただいて構いません。</t>
    <rPh sb="2" eb="3">
      <t>タ</t>
    </rPh>
    <rPh sb="4" eb="6">
      <t>ジョウホウ</t>
    </rPh>
    <rPh sb="7" eb="8">
      <t>ミ</t>
    </rPh>
    <rPh sb="14" eb="15">
      <t>ケ</t>
    </rPh>
    <rPh sb="22" eb="23">
      <t>カマ</t>
    </rPh>
    <phoneticPr fontId="1"/>
  </si>
  <si>
    <t>第３５回九州障がい者水泳選手権大会　申込書・個票</t>
    <rPh sb="0" eb="1">
      <t>ダイ</t>
    </rPh>
    <rPh sb="3" eb="4">
      <t>カイ</t>
    </rPh>
    <rPh sb="4" eb="6">
      <t>キュウシュウ</t>
    </rPh>
    <rPh sb="6" eb="7">
      <t>ショウ</t>
    </rPh>
    <rPh sb="9" eb="10">
      <t>モノ</t>
    </rPh>
    <rPh sb="10" eb="12">
      <t>スイエイ</t>
    </rPh>
    <rPh sb="12" eb="15">
      <t>センシュケン</t>
    </rPh>
    <rPh sb="15" eb="17">
      <t>タイカイ</t>
    </rPh>
    <rPh sb="18" eb="21">
      <t>モウシコミショ</t>
    </rPh>
    <rPh sb="22" eb="24">
      <t>コヒョウ</t>
    </rPh>
    <phoneticPr fontId="19"/>
  </si>
  <si>
    <t>参加要件</t>
    <rPh sb="0" eb="2">
      <t>サンカ</t>
    </rPh>
    <rPh sb="2" eb="4">
      <t>ヨウケン</t>
    </rPh>
    <phoneticPr fontId="19"/>
  </si>
  <si>
    <t>九州障がい者水泳連盟登録者　かつ、日本パラ水泳連盟登録者または日本知的障害者水泳連盟</t>
    <phoneticPr fontId="19"/>
  </si>
  <si>
    <t>日本パラ水泳連盟登録者（九州会員除く）　※大会登録料１，０００円必要です</t>
    <rPh sb="0" eb="2">
      <t>ニホン</t>
    </rPh>
    <rPh sb="4" eb="6">
      <t>スイエイ</t>
    </rPh>
    <rPh sb="6" eb="8">
      <t>レンメイ</t>
    </rPh>
    <rPh sb="8" eb="11">
      <t>トウロクシャ</t>
    </rPh>
    <rPh sb="12" eb="14">
      <t>キュウシュウ</t>
    </rPh>
    <rPh sb="14" eb="16">
      <t>カイイン</t>
    </rPh>
    <rPh sb="16" eb="17">
      <t>ノゾ</t>
    </rPh>
    <rPh sb="21" eb="26">
      <t>タイカイトウロクリョウ</t>
    </rPh>
    <rPh sb="27" eb="32">
      <t>000エン</t>
    </rPh>
    <rPh sb="32" eb="34">
      <t>ヒツヨウ</t>
    </rPh>
    <phoneticPr fontId="19"/>
  </si>
  <si>
    <t>日本知的障害者水泳連盟（九州会員除く）　　※大会登録料１，０００円必要です</t>
    <rPh sb="0" eb="2">
      <t>ニホン</t>
    </rPh>
    <rPh sb="2" eb="4">
      <t>チテキ</t>
    </rPh>
    <rPh sb="4" eb="7">
      <t>ショウガイシャ</t>
    </rPh>
    <rPh sb="7" eb="9">
      <t>スイエイ</t>
    </rPh>
    <rPh sb="9" eb="11">
      <t>レンメイ</t>
    </rPh>
    <rPh sb="14" eb="17">
      <t>カイインノゾ</t>
    </rPh>
    <phoneticPr fontId="19"/>
  </si>
  <si>
    <t>オープン参加　（チャレンジレースのみ）</t>
    <rPh sb="4" eb="6">
      <t>サンカ</t>
    </rPh>
    <phoneticPr fontId="19"/>
  </si>
  <si>
    <t>フリガナ</t>
    <phoneticPr fontId="19"/>
  </si>
  <si>
    <t>性   別</t>
    <rPh sb="0" eb="1">
      <t>セイ</t>
    </rPh>
    <rPh sb="4" eb="5">
      <t>ベツ</t>
    </rPh>
    <phoneticPr fontId="19"/>
  </si>
  <si>
    <t>生 　 年　  月　  日</t>
    <rPh sb="0" eb="1">
      <t>ショウ</t>
    </rPh>
    <rPh sb="4" eb="5">
      <t>トシ</t>
    </rPh>
    <rPh sb="8" eb="9">
      <t>ツキ</t>
    </rPh>
    <rPh sb="12" eb="13">
      <t>ヒ</t>
    </rPh>
    <phoneticPr fontId="19"/>
  </si>
  <si>
    <t>年　 齢</t>
    <rPh sb="0" eb="1">
      <t>トシ</t>
    </rPh>
    <rPh sb="3" eb="4">
      <t>ヨワイ</t>
    </rPh>
    <phoneticPr fontId="19"/>
  </si>
  <si>
    <t>氏 名</t>
    <rPh sb="0" eb="1">
      <t>シ</t>
    </rPh>
    <rPh sb="2" eb="3">
      <t>メイ</t>
    </rPh>
    <phoneticPr fontId="19"/>
  </si>
  <si>
    <t>（西暦）</t>
    <rPh sb="1" eb="3">
      <t>セイレキ</t>
    </rPh>
    <phoneticPr fontId="19"/>
  </si>
  <si>
    <t>シニア</t>
    <phoneticPr fontId="19"/>
  </si>
  <si>
    <t>（保護者氏名</t>
    <rPh sb="1" eb="4">
      <t>ホゴシャ</t>
    </rPh>
    <rPh sb="4" eb="6">
      <t>シメイ</t>
    </rPh>
    <phoneticPr fontId="19"/>
  </si>
  <si>
    <t>※未成年の選手のみ）　</t>
    <rPh sb="1" eb="4">
      <t>ミセイネン</t>
    </rPh>
    <rPh sb="5" eb="7">
      <t>センシュ</t>
    </rPh>
    <phoneticPr fontId="19"/>
  </si>
  <si>
    <t>歳</t>
    <rPh sb="0" eb="1">
      <t>サイ</t>
    </rPh>
    <phoneticPr fontId="19"/>
  </si>
  <si>
    <t>住 所</t>
    <rPh sb="0" eb="1">
      <t>ジュウ</t>
    </rPh>
    <rPh sb="2" eb="3">
      <t>トコロ</t>
    </rPh>
    <phoneticPr fontId="19"/>
  </si>
  <si>
    <t>〒(</t>
    <phoneticPr fontId="19"/>
  </si>
  <si>
    <t>ー</t>
    <phoneticPr fontId="19"/>
  </si>
  <si>
    <t>）</t>
    <phoneticPr fontId="19"/>
  </si>
  <si>
    <t>（電話）</t>
    <rPh sb="1" eb="3">
      <t>デンワ</t>
    </rPh>
    <phoneticPr fontId="19"/>
  </si>
  <si>
    <t>（携帯/FAX）</t>
    <rPh sb="1" eb="3">
      <t>ケイタイ</t>
    </rPh>
    <phoneticPr fontId="19"/>
  </si>
  <si>
    <t>J-FCS</t>
    <phoneticPr fontId="19"/>
  </si>
  <si>
    <t>Ｓ</t>
    <phoneticPr fontId="19"/>
  </si>
  <si>
    <t>ＳＢ</t>
    <phoneticPr fontId="19"/>
  </si>
  <si>
    <t>ＳＭ</t>
    <phoneticPr fontId="19"/>
  </si>
  <si>
    <t>初参加</t>
    <rPh sb="0" eb="3">
      <t>ハツサンカ</t>
    </rPh>
    <phoneticPr fontId="19"/>
  </si>
  <si>
    <t>St</t>
    <phoneticPr fontId="19"/>
  </si>
  <si>
    <t>CoE</t>
    <phoneticPr fontId="19"/>
  </si>
  <si>
    <t>P-No（選手登録番号）</t>
    <rPh sb="5" eb="11">
      <t>センシュトウロクバンゴウ</t>
    </rPh>
    <phoneticPr fontId="19"/>
  </si>
  <si>
    <t>クラス</t>
    <phoneticPr fontId="19"/>
  </si>
  <si>
    <t>〇</t>
    <phoneticPr fontId="19"/>
  </si>
  <si>
    <t>障がい名</t>
    <rPh sb="0" eb="1">
      <t>サワ</t>
    </rPh>
    <rPh sb="3" eb="4">
      <t>メイ</t>
    </rPh>
    <phoneticPr fontId="19"/>
  </si>
  <si>
    <t>障害者手帳記載の障がい名を記載のこと　　（※新規登録者のみ記入のこと）</t>
    <rPh sb="0" eb="3">
      <t>ショウガイシャ</t>
    </rPh>
    <rPh sb="3" eb="5">
      <t>テチョウ</t>
    </rPh>
    <rPh sb="5" eb="7">
      <t>キサイ</t>
    </rPh>
    <rPh sb="8" eb="9">
      <t>ショウ</t>
    </rPh>
    <rPh sb="11" eb="12">
      <t>メイ</t>
    </rPh>
    <rPh sb="13" eb="15">
      <t>キサイ</t>
    </rPh>
    <rPh sb="22" eb="24">
      <t>シンキ</t>
    </rPh>
    <rPh sb="24" eb="27">
      <t>トウロクシャ</t>
    </rPh>
    <rPh sb="29" eb="31">
      <t>キニュウ</t>
    </rPh>
    <phoneticPr fontId="19"/>
  </si>
  <si>
    <t>（</t>
    <phoneticPr fontId="19"/>
  </si>
  <si>
    <t>種</t>
    <rPh sb="0" eb="1">
      <t>シュ</t>
    </rPh>
    <phoneticPr fontId="19"/>
  </si>
  <si>
    <t>級</t>
    <rPh sb="0" eb="1">
      <t>キュウ</t>
    </rPh>
    <phoneticPr fontId="19"/>
  </si>
  <si>
    <t>出　場　種　目</t>
    <rPh sb="0" eb="1">
      <t>デ</t>
    </rPh>
    <rPh sb="2" eb="3">
      <t>バ</t>
    </rPh>
    <rPh sb="4" eb="5">
      <t>タネ</t>
    </rPh>
    <rPh sb="6" eb="7">
      <t>メ</t>
    </rPh>
    <phoneticPr fontId="19"/>
  </si>
  <si>
    <t>種　　　　　　　　　目</t>
    <rPh sb="0" eb="1">
      <t>タネ</t>
    </rPh>
    <rPh sb="10" eb="11">
      <t>メ</t>
    </rPh>
    <phoneticPr fontId="19"/>
  </si>
  <si>
    <t>エントリータイム</t>
    <phoneticPr fontId="19"/>
  </si>
  <si>
    <t>※シニア種目に出場する場合は、必ずシニアのチェック欄にレ点をつけてください。</t>
    <phoneticPr fontId="19"/>
  </si>
  <si>
    <t>※必ず記入してください</t>
    <rPh sb="1" eb="2">
      <t>カナラ</t>
    </rPh>
    <rPh sb="3" eb="5">
      <t>キニュウ</t>
    </rPh>
    <phoneticPr fontId="19"/>
  </si>
  <si>
    <t>ｍ</t>
    <phoneticPr fontId="19"/>
  </si>
  <si>
    <t>分</t>
    <rPh sb="0" eb="1">
      <t>フン</t>
    </rPh>
    <phoneticPr fontId="19"/>
  </si>
  <si>
    <t>秒</t>
    <rPh sb="0" eb="1">
      <t>ビョウ</t>
    </rPh>
    <phoneticPr fontId="19"/>
  </si>
  <si>
    <t>希望者記入</t>
    <rPh sb="0" eb="5">
      <t>キボウシャキニュウ</t>
    </rPh>
    <phoneticPr fontId="19"/>
  </si>
  <si>
    <t>プログラム（１冊1,000円）</t>
    <rPh sb="7" eb="8">
      <t>サツ</t>
    </rPh>
    <rPh sb="13" eb="14">
      <t>エン</t>
    </rPh>
    <phoneticPr fontId="19"/>
  </si>
  <si>
    <t>冊</t>
    <rPh sb="0" eb="1">
      <t>サツ</t>
    </rPh>
    <phoneticPr fontId="19"/>
  </si>
  <si>
    <t>記録証発行
（1人500円）</t>
    <rPh sb="0" eb="3">
      <t>キロクショウ</t>
    </rPh>
    <rPh sb="3" eb="5">
      <t>ハッコウ</t>
    </rPh>
    <rPh sb="8" eb="9">
      <t>ヒト</t>
    </rPh>
    <rPh sb="12" eb="13">
      <t>エン</t>
    </rPh>
    <phoneticPr fontId="19"/>
  </si>
  <si>
    <t>お弁当（1個650円・お茶付）</t>
    <rPh sb="1" eb="3">
      <t>ベントウ</t>
    </rPh>
    <rPh sb="5" eb="6">
      <t>コ</t>
    </rPh>
    <rPh sb="9" eb="10">
      <t>エン</t>
    </rPh>
    <rPh sb="12" eb="14">
      <t>チャ</t>
    </rPh>
    <phoneticPr fontId="19"/>
  </si>
  <si>
    <t>個</t>
    <rPh sb="0" eb="1">
      <t>コ</t>
    </rPh>
    <phoneticPr fontId="19"/>
  </si>
  <si>
    <t xml:space="preserve">選手個人協賛金
</t>
    <rPh sb="0" eb="2">
      <t>センシュ</t>
    </rPh>
    <rPh sb="2" eb="4">
      <t>コジン</t>
    </rPh>
    <rPh sb="4" eb="6">
      <t>キョウサン</t>
    </rPh>
    <rPh sb="6" eb="7">
      <t>キン</t>
    </rPh>
    <phoneticPr fontId="19"/>
  </si>
  <si>
    <t>円</t>
    <rPh sb="0" eb="1">
      <t>エン</t>
    </rPh>
    <phoneticPr fontId="19"/>
  </si>
  <si>
    <t>※未成年者（１８歳未満）は、保護者名をご記入の上お申し込みください。</t>
    <rPh sb="1" eb="4">
      <t>ミセイネン</t>
    </rPh>
    <rPh sb="4" eb="5">
      <t>シャ</t>
    </rPh>
    <rPh sb="8" eb="9">
      <t>サイ</t>
    </rPh>
    <rPh sb="9" eb="11">
      <t>ミマン</t>
    </rPh>
    <phoneticPr fontId="19"/>
  </si>
  <si>
    <t>※クラスのS/SM/SBが分かる方は、ご記入ください。</t>
    <rPh sb="13" eb="14">
      <t>ワ</t>
    </rPh>
    <rPh sb="16" eb="17">
      <t>カタ</t>
    </rPh>
    <rPh sb="20" eb="22">
      <t>キニュウ</t>
    </rPh>
    <phoneticPr fontId="19"/>
  </si>
  <si>
    <t>　身体の選手で、St（ステータス）とCoE（コードオブエクセプション）がわかる方は、ご記入ください。</t>
    <rPh sb="1" eb="3">
      <t>シンタイ</t>
    </rPh>
    <rPh sb="4" eb="6">
      <t>センシュ</t>
    </rPh>
    <rPh sb="39" eb="40">
      <t>カタ</t>
    </rPh>
    <rPh sb="43" eb="45">
      <t>キニュウ</t>
    </rPh>
    <phoneticPr fontId="19"/>
  </si>
  <si>
    <t>　　不明の方は、空欄で構いません。</t>
    <rPh sb="2" eb="4">
      <t>フメイ</t>
    </rPh>
    <rPh sb="5" eb="6">
      <t>カタ</t>
    </rPh>
    <rPh sb="8" eb="10">
      <t>クウラン</t>
    </rPh>
    <rPh sb="11" eb="12">
      <t>カマ</t>
    </rPh>
    <phoneticPr fontId="19"/>
  </si>
  <si>
    <t>※シニア種目に出場希望の選手は、５０ｍのみとなりますのでご注意ください。詳しくは、競技一覧表をご覧ください。</t>
    <rPh sb="9" eb="11">
      <t>キボウ</t>
    </rPh>
    <phoneticPr fontId="19"/>
  </si>
  <si>
    <r>
      <t>※</t>
    </r>
    <r>
      <rPr>
        <b/>
        <u/>
        <sz val="12"/>
        <color indexed="9"/>
        <rFont val="HGPｺﾞｼｯｸM"/>
        <family val="3"/>
        <charset val="128"/>
      </rPr>
      <t>記入漏れ</t>
    </r>
    <r>
      <rPr>
        <b/>
        <sz val="12"/>
        <color indexed="9"/>
        <rFont val="HGPｺﾞｼｯｸM"/>
        <family val="3"/>
        <charset val="128"/>
      </rPr>
      <t>がないか再度ご確認ください。</t>
    </r>
    <rPh sb="1" eb="3">
      <t>キニュウ</t>
    </rPh>
    <rPh sb="3" eb="4">
      <t>モ</t>
    </rPh>
    <rPh sb="9" eb="11">
      <t>サイド</t>
    </rPh>
    <rPh sb="12" eb="14">
      <t>カクニン</t>
    </rPh>
    <phoneticPr fontId="19"/>
  </si>
  <si>
    <t>主催者記入欄</t>
    <rPh sb="0" eb="3">
      <t>シュサイシャ</t>
    </rPh>
    <rPh sb="3" eb="5">
      <t>キニュウ</t>
    </rPh>
    <rPh sb="5" eb="6">
      <t>ラン</t>
    </rPh>
    <phoneticPr fontId="19"/>
  </si>
  <si>
    <t>入　　力</t>
    <rPh sb="0" eb="1">
      <t>イリ</t>
    </rPh>
    <rPh sb="3" eb="4">
      <t>チカラ</t>
    </rPh>
    <phoneticPr fontId="19"/>
  </si>
  <si>
    <t>受付番号</t>
    <rPh sb="0" eb="2">
      <t>ウケツケ</t>
    </rPh>
    <rPh sb="2" eb="4">
      <t>バンゴウ</t>
    </rPh>
    <phoneticPr fontId="19"/>
  </si>
  <si>
    <t>／</t>
    <phoneticPr fontId="19"/>
  </si>
  <si>
    <r>
      <rPr>
        <sz val="16"/>
        <rFont val="HGSｺﾞｼｯｸM"/>
        <family val="3"/>
        <charset val="128"/>
      </rPr>
      <t>第３５回九州障がい者水泳選手権大会</t>
    </r>
    <r>
      <rPr>
        <b/>
        <sz val="16"/>
        <rFont val="HGSｺﾞｼｯｸM"/>
        <family val="3"/>
        <charset val="128"/>
      </rPr>
      <t>　リレーオーダー</t>
    </r>
    <rPh sb="0" eb="1">
      <t>ダイ</t>
    </rPh>
    <rPh sb="3" eb="4">
      <t>カイ</t>
    </rPh>
    <rPh sb="4" eb="6">
      <t>キュウシュウ</t>
    </rPh>
    <rPh sb="6" eb="7">
      <t>ショウ</t>
    </rPh>
    <rPh sb="9" eb="10">
      <t>モノ</t>
    </rPh>
    <rPh sb="10" eb="12">
      <t>スイエイ</t>
    </rPh>
    <rPh sb="12" eb="15">
      <t>センシュケン</t>
    </rPh>
    <rPh sb="15" eb="17">
      <t>タイカイ</t>
    </rPh>
    <phoneticPr fontId="19"/>
  </si>
  <si>
    <t>団   体  名</t>
    <rPh sb="0" eb="1">
      <t>ダン</t>
    </rPh>
    <rPh sb="4" eb="5">
      <t>カラダ</t>
    </rPh>
    <rPh sb="7" eb="8">
      <t>メイ</t>
    </rPh>
    <phoneticPr fontId="19"/>
  </si>
  <si>
    <t>責任者氏名</t>
    <rPh sb="0" eb="3">
      <t>セキニンシャ</t>
    </rPh>
    <rPh sb="3" eb="5">
      <t>シメイ</t>
    </rPh>
    <phoneticPr fontId="19"/>
  </si>
  <si>
    <t>種　目</t>
    <rPh sb="0" eb="1">
      <t>タネ</t>
    </rPh>
    <rPh sb="2" eb="3">
      <t>メ</t>
    </rPh>
    <phoneticPr fontId="19"/>
  </si>
  <si>
    <t>４×５０ｍメドレーリレー 　・　４×５０ｍフリーリレー</t>
    <phoneticPr fontId="19"/>
  </si>
  <si>
    <t>２８Ｐ　・　３８Ｐ　・　知的</t>
    <rPh sb="12" eb="14">
      <t>チテキ</t>
    </rPh>
    <phoneticPr fontId="19"/>
  </si>
  <si>
    <t>泳者氏名</t>
    <rPh sb="0" eb="1">
      <t>エイ</t>
    </rPh>
    <rPh sb="1" eb="2">
      <t>シャ</t>
    </rPh>
    <rPh sb="2" eb="4">
      <t>シメイ</t>
    </rPh>
    <phoneticPr fontId="19"/>
  </si>
  <si>
    <t>性別</t>
    <rPh sb="0" eb="2">
      <t>セイベツ</t>
    </rPh>
    <phoneticPr fontId="19"/>
  </si>
  <si>
    <t>一般・ｼﾆｱ</t>
    <rPh sb="0" eb="2">
      <t>イッパン</t>
    </rPh>
    <phoneticPr fontId="19"/>
  </si>
  <si>
    <t>ポイント</t>
    <phoneticPr fontId="19"/>
  </si>
  <si>
    <t>S1</t>
    <phoneticPr fontId="42"/>
  </si>
  <si>
    <t>S2</t>
    <phoneticPr fontId="42"/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</si>
  <si>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</si>
  <si>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</si>
  <si>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</si>
  <si>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</si>
  <si>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</si>
  <si>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</si>
  <si>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</si>
  <si>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</si>
  <si>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</si>
  <si>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</si>
  <si>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</si>
  <si>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</si>
  <si>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S14D</t>
    <phoneticPr fontId="42"/>
  </si>
  <si>
    <t>S15</t>
  </si>
  <si>
    <t>S21</t>
    <phoneticPr fontId="42"/>
  </si>
  <si>
    <t>男・女</t>
    <rPh sb="0" eb="1">
      <t>オトコ</t>
    </rPh>
    <rPh sb="2" eb="3">
      <t>オンナ</t>
    </rPh>
    <phoneticPr fontId="19"/>
  </si>
  <si>
    <t>一般・シニア</t>
    <rPh sb="0" eb="2">
      <t>イッパン</t>
    </rPh>
    <phoneticPr fontId="19"/>
  </si>
  <si>
    <t>SB1</t>
    <phoneticPr fontId="42"/>
  </si>
  <si>
    <t>SB2</t>
    <phoneticPr fontId="42"/>
  </si>
  <si>
    <t>SB3</t>
    <phoneticPr fontId="42"/>
  </si>
  <si>
    <t>SB4</t>
  </si>
  <si>
    <t>SB5</t>
  </si>
  <si>
    <t>SB6</t>
  </si>
  <si>
    <t>SB7</t>
  </si>
  <si>
    <t>SB8</t>
  </si>
  <si>
    <t>SB9</t>
  </si>
  <si>
    <t>SB11</t>
    <phoneticPr fontId="42"/>
  </si>
  <si>
    <t>SB12</t>
    <phoneticPr fontId="42"/>
  </si>
  <si>
    <t>SB13</t>
    <phoneticPr fontId="42"/>
  </si>
  <si>
    <t>SB14</t>
    <phoneticPr fontId="42"/>
  </si>
  <si>
    <t>SB14D</t>
    <phoneticPr fontId="42"/>
  </si>
  <si>
    <t>SB15</t>
    <phoneticPr fontId="42"/>
  </si>
  <si>
    <t>SB21</t>
    <phoneticPr fontId="42"/>
  </si>
  <si>
    <t>第１泳者</t>
    <rPh sb="0" eb="1">
      <t>ダイ</t>
    </rPh>
    <rPh sb="2" eb="4">
      <t>エイシャ</t>
    </rPh>
    <phoneticPr fontId="19"/>
  </si>
  <si>
    <t>女子　一般</t>
    <rPh sb="0" eb="2">
      <t>ジョシ</t>
    </rPh>
    <rPh sb="3" eb="5">
      <t>イッパン</t>
    </rPh>
    <phoneticPr fontId="42"/>
  </si>
  <si>
    <t>0</t>
    <phoneticPr fontId="42"/>
  </si>
  <si>
    <t>1</t>
    <phoneticPr fontId="42"/>
  </si>
  <si>
    <t>2</t>
    <phoneticPr fontId="42"/>
  </si>
  <si>
    <t>3</t>
    <phoneticPr fontId="42"/>
  </si>
  <si>
    <t>4</t>
    <phoneticPr fontId="42"/>
  </si>
  <si>
    <t>5</t>
    <phoneticPr fontId="42"/>
  </si>
  <si>
    <t>6</t>
    <phoneticPr fontId="42"/>
  </si>
  <si>
    <t>7</t>
    <phoneticPr fontId="42"/>
  </si>
  <si>
    <t>8</t>
    <phoneticPr fontId="42"/>
  </si>
  <si>
    <t>9</t>
    <phoneticPr fontId="42"/>
  </si>
  <si>
    <t>－</t>
    <phoneticPr fontId="42"/>
  </si>
  <si>
    <t>11</t>
    <phoneticPr fontId="42"/>
  </si>
  <si>
    <t>10</t>
    <phoneticPr fontId="42"/>
  </si>
  <si>
    <t>女子　シニア</t>
    <rPh sb="0" eb="2">
      <t>ジョシ</t>
    </rPh>
    <phoneticPr fontId="42"/>
  </si>
  <si>
    <t>-1</t>
    <phoneticPr fontId="42"/>
  </si>
  <si>
    <t>第２泳者</t>
    <rPh sb="0" eb="1">
      <t>ダイ</t>
    </rPh>
    <rPh sb="2" eb="4">
      <t>エイシャ</t>
    </rPh>
    <phoneticPr fontId="19"/>
  </si>
  <si>
    <t>男子　一般</t>
    <rPh sb="0" eb="2">
      <t>ダンシ</t>
    </rPh>
    <rPh sb="3" eb="5">
      <t>イッパン</t>
    </rPh>
    <phoneticPr fontId="42"/>
  </si>
  <si>
    <t>１</t>
    <phoneticPr fontId="42"/>
  </si>
  <si>
    <t>12</t>
    <phoneticPr fontId="42"/>
  </si>
  <si>
    <t>男子　シニア</t>
    <rPh sb="0" eb="2">
      <t>ダンシ</t>
    </rPh>
    <phoneticPr fontId="42"/>
  </si>
  <si>
    <t>第３泳者</t>
    <rPh sb="0" eb="1">
      <t>ダイ</t>
    </rPh>
    <rPh sb="2" eb="4">
      <t>エイシャ</t>
    </rPh>
    <phoneticPr fontId="19"/>
  </si>
  <si>
    <t>第４泳者</t>
    <rPh sb="0" eb="1">
      <t>ダイ</t>
    </rPh>
    <rPh sb="2" eb="4">
      <t>エイシャ</t>
    </rPh>
    <phoneticPr fontId="19"/>
  </si>
  <si>
    <t>合計</t>
    <rPh sb="0" eb="2">
      <t>ゴウケイ</t>
    </rPh>
    <phoneticPr fontId="19"/>
  </si>
  <si>
    <t>提出時間</t>
    <rPh sb="0" eb="4">
      <t>テイシュツジカン</t>
    </rPh>
    <phoneticPr fontId="19"/>
  </si>
  <si>
    <t>クラス照合</t>
    <rPh sb="3" eb="5">
      <t>ショウゴウ</t>
    </rPh>
    <phoneticPr fontId="19"/>
  </si>
  <si>
    <t>記録</t>
    <rPh sb="0" eb="2">
      <t>キロク</t>
    </rPh>
    <phoneticPr fontId="19"/>
  </si>
  <si>
    <t>足りない場合は、シートをコピーしてご利用ください。</t>
    <rPh sb="0" eb="1">
      <t>タ</t>
    </rPh>
    <rPh sb="4" eb="6">
      <t>バアイ</t>
    </rPh>
    <rPh sb="18" eb="20">
      <t>リヨウ</t>
    </rPh>
    <phoneticPr fontId="1"/>
  </si>
  <si>
    <t>記念Ｔシャツ申込書</t>
    <rPh sb="0" eb="2">
      <t>キネン</t>
    </rPh>
    <rPh sb="6" eb="9">
      <t>モウシコミショ</t>
    </rPh>
    <phoneticPr fontId="1"/>
  </si>
  <si>
    <t>所属名</t>
    <rPh sb="0" eb="3">
      <t>ショゾクメイ</t>
    </rPh>
    <phoneticPr fontId="1"/>
  </si>
  <si>
    <t>総枚数</t>
    <rPh sb="0" eb="3">
      <t>ソウマイスウ</t>
    </rPh>
    <phoneticPr fontId="1"/>
  </si>
  <si>
    <t>枚</t>
    <rPh sb="0" eb="1">
      <t>マイ</t>
    </rPh>
    <phoneticPr fontId="1"/>
  </si>
  <si>
    <t>総金額</t>
    <rPh sb="0" eb="1">
      <t>ソウ</t>
    </rPh>
    <rPh sb="1" eb="3">
      <t>キンガク</t>
    </rPh>
    <phoneticPr fontId="1"/>
  </si>
  <si>
    <t>注文者氏名</t>
    <rPh sb="0" eb="2">
      <t>チュウモン</t>
    </rPh>
    <rPh sb="2" eb="3">
      <t>シャ</t>
    </rPh>
    <rPh sb="3" eb="5">
      <t>シメイ</t>
    </rPh>
    <phoneticPr fontId="1"/>
  </si>
  <si>
    <t>色</t>
    <rPh sb="0" eb="1">
      <t>イロ</t>
    </rPh>
    <phoneticPr fontId="1"/>
  </si>
  <si>
    <t>サイズ</t>
    <phoneticPr fontId="1"/>
  </si>
  <si>
    <t>例）　九州　水夢</t>
    <rPh sb="0" eb="1">
      <t>レイ</t>
    </rPh>
    <rPh sb="3" eb="5">
      <t>キュウシュウ</t>
    </rPh>
    <rPh sb="6" eb="7">
      <t>ミズ</t>
    </rPh>
    <rPh sb="7" eb="8">
      <t>ユメ</t>
    </rPh>
    <phoneticPr fontId="1"/>
  </si>
  <si>
    <t>ブラック</t>
    <phoneticPr fontId="1"/>
  </si>
  <si>
    <t>S</t>
    <phoneticPr fontId="1"/>
  </si>
  <si>
    <t>例）　福岡　河童</t>
    <rPh sb="0" eb="1">
      <t>レイ</t>
    </rPh>
    <rPh sb="3" eb="5">
      <t>フクオカ</t>
    </rPh>
    <rPh sb="6" eb="8">
      <t>カッパ</t>
    </rPh>
    <phoneticPr fontId="1"/>
  </si>
  <si>
    <t>レッド</t>
    <phoneticPr fontId="1"/>
  </si>
  <si>
    <t>L</t>
    <phoneticPr fontId="1"/>
  </si>
  <si>
    <t>例）　大分　大夢</t>
    <rPh sb="0" eb="1">
      <t>レイ</t>
    </rPh>
    <rPh sb="3" eb="5">
      <t>オオイタ</t>
    </rPh>
    <rPh sb="6" eb="7">
      <t>ダイ</t>
    </rPh>
    <rPh sb="7" eb="8">
      <t>ユメ</t>
    </rPh>
    <phoneticPr fontId="1"/>
  </si>
  <si>
    <t>ブルー</t>
    <phoneticPr fontId="1"/>
  </si>
  <si>
    <t>ＸＸＬ</t>
    <phoneticPr fontId="1"/>
  </si>
  <si>
    <r>
      <t xml:space="preserve">広　　　告
</t>
    </r>
    <r>
      <rPr>
        <sz val="11"/>
        <color theme="1"/>
        <rFont val="HGPｺﾞｼｯｸM"/>
        <family val="3"/>
        <charset val="128"/>
      </rPr>
      <t>別紙申込書を
添付してください</t>
    </r>
    <rPh sb="0" eb="1">
      <t>ヒロ</t>
    </rPh>
    <rPh sb="4" eb="5">
      <t>コク</t>
    </rPh>
    <rPh sb="6" eb="8">
      <t>ベッシ</t>
    </rPh>
    <rPh sb="8" eb="11">
      <t>モウシコミショ</t>
    </rPh>
    <rPh sb="13" eb="15">
      <t>テンプ</t>
    </rPh>
    <phoneticPr fontId="1"/>
  </si>
  <si>
    <t>注文内容は別紙でお知らせください。</t>
    <rPh sb="0" eb="4">
      <t>チュウモンナイヨウ</t>
    </rPh>
    <rPh sb="5" eb="7">
      <t>ベッシ</t>
    </rPh>
    <rPh sb="9" eb="10">
      <t>シ</t>
    </rPh>
    <phoneticPr fontId="1"/>
  </si>
  <si>
    <t>団体、個人関係なく、以下の書類提出をよろしくお願いします。</t>
    <rPh sb="0" eb="2">
      <t>ダンタイ</t>
    </rPh>
    <rPh sb="3" eb="5">
      <t>コジン</t>
    </rPh>
    <rPh sb="5" eb="7">
      <t>カンケイ</t>
    </rPh>
    <rPh sb="10" eb="12">
      <t>イカ</t>
    </rPh>
    <rPh sb="13" eb="17">
      <t>ショルイテイシュツ</t>
    </rPh>
    <rPh sb="23" eb="24">
      <t>ネガ</t>
    </rPh>
    <phoneticPr fontId="1"/>
  </si>
  <si>
    <t>①統括表</t>
    <rPh sb="1" eb="4">
      <t>トウカツヒョウ</t>
    </rPh>
    <phoneticPr fontId="1"/>
  </si>
  <si>
    <t>②振込が確認できる書類</t>
    <rPh sb="1" eb="3">
      <t>フリコミ</t>
    </rPh>
    <rPh sb="4" eb="6">
      <t>カクニン</t>
    </rPh>
    <rPh sb="9" eb="11">
      <t>ショルイ</t>
    </rPh>
    <phoneticPr fontId="1"/>
  </si>
  <si>
    <t>③参加選手１人ごとの申込書</t>
    <rPh sb="1" eb="5">
      <t>サンカセンシュ</t>
    </rPh>
    <rPh sb="6" eb="7">
      <t>ヒト</t>
    </rPh>
    <rPh sb="10" eb="13">
      <t>モウシコミショ</t>
    </rPh>
    <phoneticPr fontId="1"/>
  </si>
  <si>
    <t>　（プログラム、お弁当、協賛金、記録証なども必ず記載）</t>
    <phoneticPr fontId="1"/>
  </si>
  <si>
    <t>その他</t>
    <rPh sb="2" eb="3">
      <t>タ</t>
    </rPh>
    <phoneticPr fontId="1"/>
  </si>
  <si>
    <t>広告協賛や、選手名以外の協賛金にご協力いただける方は、</t>
    <rPh sb="0" eb="4">
      <t>コウコクキョウサン</t>
    </rPh>
    <rPh sb="6" eb="8">
      <t>センシュ</t>
    </rPh>
    <rPh sb="8" eb="11">
      <t>メイイガイ</t>
    </rPh>
    <rPh sb="12" eb="15">
      <t>キョウサンキン</t>
    </rPh>
    <rPh sb="17" eb="19">
      <t>キョウリョク</t>
    </rPh>
    <rPh sb="24" eb="25">
      <t>カタ</t>
    </rPh>
    <phoneticPr fontId="1"/>
  </si>
  <si>
    <t>広告等申込書を合わせてご提出ください。</t>
    <rPh sb="0" eb="6">
      <t>コウコクトウモウシコミショ</t>
    </rPh>
    <rPh sb="7" eb="8">
      <t>ア</t>
    </rPh>
    <rPh sb="12" eb="14">
      <t>テイシュツ</t>
    </rPh>
    <phoneticPr fontId="1"/>
  </si>
  <si>
    <t>領収書発行について</t>
    <rPh sb="0" eb="5">
      <t>リョウシュウショハッコウ</t>
    </rPh>
    <phoneticPr fontId="1"/>
  </si>
  <si>
    <t>領収書発行は、原則振込票をもって領収書として扱いますが、</t>
    <rPh sb="0" eb="5">
      <t>リョウシュウショハッコウ</t>
    </rPh>
    <rPh sb="7" eb="9">
      <t>ゲンソク</t>
    </rPh>
    <rPh sb="9" eb="12">
      <t>フリコミヒョウ</t>
    </rPh>
    <rPh sb="16" eb="19">
      <t>リョウシュウショ</t>
    </rPh>
    <rPh sb="22" eb="23">
      <t>アツカ</t>
    </rPh>
    <phoneticPr fontId="1"/>
  </si>
  <si>
    <t>別途必要な方は、理由を添えて事務局までお申し出ください。</t>
    <rPh sb="8" eb="10">
      <t>リユウ</t>
    </rPh>
    <rPh sb="11" eb="12">
      <t>ソ</t>
    </rPh>
    <rPh sb="14" eb="17">
      <t>ジムキョク</t>
    </rPh>
    <rPh sb="20" eb="21">
      <t>モウ</t>
    </rPh>
    <rPh sb="22" eb="23">
      <t>デ</t>
    </rPh>
    <phoneticPr fontId="1"/>
  </si>
  <si>
    <t>その際、必要な金額と科目も合わせてお知らせください。</t>
    <rPh sb="2" eb="3">
      <t>サイ</t>
    </rPh>
    <rPh sb="4" eb="6">
      <t>ヒツヨウ</t>
    </rPh>
    <rPh sb="7" eb="9">
      <t>キンガク</t>
    </rPh>
    <rPh sb="10" eb="12">
      <t>カモク</t>
    </rPh>
    <rPh sb="13" eb="14">
      <t>ア</t>
    </rPh>
    <rPh sb="18" eb="19">
      <t>シ</t>
    </rPh>
    <phoneticPr fontId="1"/>
  </si>
  <si>
    <t>④リレー参加チームの申込書（該当チームのみ）</t>
    <rPh sb="4" eb="6">
      <t>サンカ</t>
    </rPh>
    <rPh sb="10" eb="13">
      <t>モウシコミショ</t>
    </rPh>
    <rPh sb="14" eb="16">
      <t>ガイトウ</t>
    </rPh>
    <phoneticPr fontId="1"/>
  </si>
  <si>
    <t>⑤記念グッズ申込書（希望者のみ）</t>
    <rPh sb="1" eb="3">
      <t>キネン</t>
    </rPh>
    <rPh sb="6" eb="9">
      <t>モウシコミショ</t>
    </rPh>
    <rPh sb="10" eb="13">
      <t>キボウシャ</t>
    </rPh>
    <phoneticPr fontId="1"/>
  </si>
  <si>
    <t>　人数分シートが足りない場合は、シートをコピーして</t>
    <rPh sb="1" eb="4">
      <t>ニンズウブン</t>
    </rPh>
    <rPh sb="8" eb="9">
      <t>タ</t>
    </rPh>
    <rPh sb="12" eb="14">
      <t>バアイ</t>
    </rPh>
    <phoneticPr fontId="1"/>
  </si>
  <si>
    <t>　ように、選手名に変更するなどはお任せします。</t>
    <rPh sb="5" eb="7">
      <t>センシュ</t>
    </rPh>
    <rPh sb="7" eb="8">
      <t>メイ</t>
    </rPh>
    <rPh sb="9" eb="11">
      <t>ヘンコウ</t>
    </rPh>
    <rPh sb="17" eb="18">
      <t>マカ</t>
    </rPh>
    <phoneticPr fontId="1"/>
  </si>
  <si>
    <t>　ご利用ください。シート名の「個票1」などは、わかりやすい</t>
    <rPh sb="2" eb="4">
      <t>リヨウ</t>
    </rPh>
    <rPh sb="12" eb="13">
      <t>メイ</t>
    </rPh>
    <rPh sb="15" eb="17">
      <t>コヒョウ</t>
    </rPh>
    <phoneticPr fontId="1"/>
  </si>
  <si>
    <t>120～160サイズ希望の方は、事前に事務局へご連絡ください。</t>
    <rPh sb="10" eb="12">
      <t>キボウ</t>
    </rPh>
    <rPh sb="13" eb="14">
      <t>カタ</t>
    </rPh>
    <rPh sb="16" eb="18">
      <t>ジゼン</t>
    </rPh>
    <rPh sb="19" eb="22">
      <t>ジムキョク</t>
    </rPh>
    <rPh sb="24" eb="26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</si>
</sst>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\ "/>
    <numFmt numFmtId="177" formatCode="[$-F800]dddd\,\ mmmm\ dd\,\ yyyy"/>
    <numFmt numFmtId="178" formatCode="#"/>
    <numFmt numFmtId="179" formatCode="0_ "/>
  </numFmts>
  <fonts count="5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0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14"/>
      <name val="HGPｺﾞｼｯｸM"/>
      <family val="3"/>
      <charset val="128"/>
    </font>
    <font>
      <u/>
      <sz val="14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8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ＭＳ Ｐゴシック"/>
      <family val="3"/>
      <charset val="128"/>
    </font>
    <font>
      <sz val="20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8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b/>
      <sz val="2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8"/>
      <name val="HGPｺﾞｼｯｸM"/>
      <family val="3"/>
      <charset val="128"/>
    </font>
    <font>
      <sz val="16"/>
      <name val="HGPｺﾞｼｯｸM"/>
      <family val="3"/>
      <charset val="128"/>
    </font>
    <font>
      <sz val="22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2"/>
      <color indexed="9"/>
      <name val="HGPｺﾞｼｯｸM"/>
      <family val="3"/>
      <charset val="128"/>
    </font>
    <font>
      <b/>
      <u/>
      <sz val="12"/>
      <color indexed="9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6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8"/>
      <name val="HGSｺﾞｼｯｸM"/>
      <family val="3"/>
      <charset val="128"/>
    </font>
    <font>
      <b/>
      <sz val="14"/>
      <name val="HGSｺﾞｼｯｸM"/>
      <family val="3"/>
      <charset val="128"/>
    </font>
    <font>
      <sz val="6"/>
      <name val="HGｺﾞｼｯｸM"/>
      <family val="3"/>
      <charset val="128"/>
    </font>
    <font>
      <sz val="12"/>
      <name val="HGSｺﾞｼｯｸM"/>
      <family val="3"/>
      <charset val="128"/>
    </font>
    <font>
      <sz val="2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0"/>
    <xf numFmtId="0" fontId="17" fillId="0" borderId="0">
      <alignment vertical="center"/>
    </xf>
  </cellStyleXfs>
  <cellXfs count="499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8" fillId="0" borderId="1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38" fontId="3" fillId="0" borderId="0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38" fontId="14" fillId="0" borderId="0" xfId="1" applyFont="1" applyAlignment="1">
      <alignment vertical="center"/>
    </xf>
    <xf numFmtId="38" fontId="15" fillId="0" borderId="0" xfId="1" applyFont="1" applyFill="1" applyBorder="1" applyAlignment="1">
      <alignment vertical="center"/>
    </xf>
    <xf numFmtId="0" fontId="16" fillId="0" borderId="0" xfId="0" applyFont="1">
      <alignment vertical="center"/>
    </xf>
    <xf numFmtId="0" fontId="11" fillId="0" borderId="0" xfId="1" applyNumberFormat="1" applyFont="1" applyFill="1" applyBorder="1" applyAlignment="1">
      <alignment vertical="center" shrinkToFit="1"/>
    </xf>
    <xf numFmtId="3" fontId="13" fillId="0" borderId="0" xfId="0" applyNumberFormat="1" applyFont="1" applyAlignment="1">
      <alignment vertical="center" shrinkToFit="1"/>
    </xf>
    <xf numFmtId="0" fontId="20" fillId="0" borderId="0" xfId="2" applyFont="1"/>
    <xf numFmtId="0" fontId="20" fillId="0" borderId="1" xfId="2" applyFont="1" applyBorder="1"/>
    <xf numFmtId="0" fontId="20" fillId="0" borderId="2" xfId="2" applyFont="1" applyBorder="1"/>
    <xf numFmtId="0" fontId="20" fillId="0" borderId="20" xfId="2" applyFont="1" applyBorder="1"/>
    <xf numFmtId="0" fontId="20" fillId="0" borderId="5" xfId="2" applyFont="1" applyBorder="1"/>
    <xf numFmtId="0" fontId="20" fillId="0" borderId="25" xfId="2" applyFont="1" applyBorder="1"/>
    <xf numFmtId="0" fontId="20" fillId="0" borderId="3" xfId="2" applyFont="1" applyBorder="1"/>
    <xf numFmtId="0" fontId="20" fillId="0" borderId="4" xfId="2" applyFont="1" applyBorder="1"/>
    <xf numFmtId="0" fontId="20" fillId="0" borderId="21" xfId="2" applyFont="1" applyBorder="1"/>
    <xf numFmtId="38" fontId="4" fillId="0" borderId="0" xfId="0" applyNumberFormat="1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16" fillId="0" borderId="0" xfId="2" applyFont="1"/>
    <xf numFmtId="0" fontId="14" fillId="0" borderId="0" xfId="2" applyFont="1"/>
    <xf numFmtId="0" fontId="13" fillId="0" borderId="2" xfId="2" applyFont="1" applyBorder="1" applyAlignment="1">
      <alignment vertical="center"/>
    </xf>
    <xf numFmtId="0" fontId="13" fillId="0" borderId="2" xfId="2" applyFont="1" applyBorder="1" applyAlignment="1">
      <alignment horizontal="right" vertical="center"/>
    </xf>
    <xf numFmtId="0" fontId="28" fillId="2" borderId="31" xfId="2" applyFont="1" applyFill="1" applyBorder="1" applyAlignment="1">
      <alignment horizontal="center" vertical="center" shrinkToFit="1"/>
    </xf>
    <xf numFmtId="0" fontId="13" fillId="0" borderId="0" xfId="2" applyFont="1" applyAlignment="1">
      <alignment horizontal="left" vertical="center"/>
    </xf>
    <xf numFmtId="0" fontId="14" fillId="0" borderId="25" xfId="2" applyFont="1" applyBorder="1" applyAlignment="1">
      <alignment horizontal="right"/>
    </xf>
    <xf numFmtId="14" fontId="14" fillId="0" borderId="0" xfId="2" applyNumberFormat="1" applyFont="1"/>
    <xf numFmtId="0" fontId="14" fillId="0" borderId="21" xfId="2" applyFont="1" applyBorder="1" applyAlignment="1">
      <alignment horizontal="right"/>
    </xf>
    <xf numFmtId="0" fontId="14" fillId="0" borderId="1" xfId="2" applyFont="1" applyBorder="1" applyAlignment="1">
      <alignment horizontal="center" vertical="top"/>
    </xf>
    <xf numFmtId="0" fontId="14" fillId="0" borderId="2" xfId="2" applyFont="1" applyBorder="1" applyAlignment="1">
      <alignment horizontal="center" vertical="top"/>
    </xf>
    <xf numFmtId="0" fontId="14" fillId="0" borderId="2" xfId="2" applyFont="1" applyBorder="1" applyAlignment="1">
      <alignment horizontal="left" vertical="top"/>
    </xf>
    <xf numFmtId="0" fontId="14" fillId="0" borderId="20" xfId="2" applyFont="1" applyBorder="1" applyAlignment="1">
      <alignment horizontal="left" vertical="top"/>
    </xf>
    <xf numFmtId="0" fontId="14" fillId="0" borderId="0" xfId="2" applyFont="1" applyAlignment="1">
      <alignment horizontal="center" vertical="center"/>
    </xf>
    <xf numFmtId="0" fontId="14" fillId="0" borderId="25" xfId="2" applyFont="1" applyBorder="1" applyAlignment="1">
      <alignment horizontal="left" vertical="center"/>
    </xf>
    <xf numFmtId="3" fontId="16" fillId="0" borderId="2" xfId="2" applyNumberFormat="1" applyFont="1" applyBorder="1" applyAlignment="1">
      <alignment vertical="center" textRotation="255"/>
    </xf>
    <xf numFmtId="3" fontId="16" fillId="0" borderId="20" xfId="2" applyNumberFormat="1" applyFont="1" applyBorder="1" applyAlignment="1">
      <alignment vertical="center" textRotation="255"/>
    </xf>
    <xf numFmtId="0" fontId="14" fillId="0" borderId="0" xfId="2" applyFont="1" applyAlignment="1">
      <alignment horizontal="right"/>
    </xf>
    <xf numFmtId="0" fontId="14" fillId="0" borderId="0" xfId="2" applyFont="1" applyAlignment="1">
      <alignment horizontal="right" vertical="center"/>
    </xf>
    <xf numFmtId="0" fontId="14" fillId="0" borderId="4" xfId="2" applyFont="1" applyBorder="1" applyAlignment="1">
      <alignment horizontal="right" vertical="center"/>
    </xf>
    <xf numFmtId="0" fontId="14" fillId="0" borderId="4" xfId="2" applyFont="1" applyBorder="1" applyAlignment="1">
      <alignment horizontal="right"/>
    </xf>
    <xf numFmtId="0" fontId="14" fillId="0" borderId="21" xfId="2" applyFont="1" applyBorder="1" applyAlignment="1">
      <alignment horizontal="left" vertical="center"/>
    </xf>
    <xf numFmtId="0" fontId="13" fillId="0" borderId="0" xfId="2" applyFont="1" applyAlignment="1">
      <alignment vertical="center"/>
    </xf>
    <xf numFmtId="0" fontId="30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0" fontId="32" fillId="0" borderId="0" xfId="2" applyFont="1" applyAlignment="1">
      <alignment horizontal="left" vertical="center"/>
    </xf>
    <xf numFmtId="0" fontId="33" fillId="0" borderId="0" xfId="2" applyFont="1" applyAlignment="1">
      <alignment horizontal="center" vertical="center" wrapText="1"/>
    </xf>
    <xf numFmtId="0" fontId="38" fillId="0" borderId="0" xfId="3" applyFont="1">
      <alignment vertical="center"/>
    </xf>
    <xf numFmtId="0" fontId="39" fillId="0" borderId="0" xfId="3" applyFont="1" applyAlignment="1">
      <alignment vertical="center" shrinkToFit="1"/>
    </xf>
    <xf numFmtId="0" fontId="38" fillId="0" borderId="0" xfId="3" applyFont="1" applyAlignment="1">
      <alignment vertical="center" shrinkToFit="1"/>
    </xf>
    <xf numFmtId="0" fontId="40" fillId="0" borderId="0" xfId="3" applyFont="1">
      <alignment vertical="center"/>
    </xf>
    <xf numFmtId="0" fontId="17" fillId="0" borderId="48" xfId="2" applyBorder="1" applyAlignment="1">
      <alignment horizontal="center" vertical="center" shrinkToFit="1"/>
    </xf>
    <xf numFmtId="0" fontId="17" fillId="0" borderId="49" xfId="2" applyBorder="1" applyAlignment="1">
      <alignment horizontal="center" vertical="center" shrinkToFit="1"/>
    </xf>
    <xf numFmtId="0" fontId="17" fillId="0" borderId="50" xfId="2" applyBorder="1" applyAlignment="1">
      <alignment horizontal="center" vertical="center" shrinkToFit="1"/>
    </xf>
    <xf numFmtId="0" fontId="17" fillId="0" borderId="51" xfId="2" applyBorder="1" applyAlignment="1">
      <alignment horizontal="center" vertical="center" shrinkToFit="1"/>
    </xf>
    <xf numFmtId="0" fontId="17" fillId="0" borderId="52" xfId="2" applyBorder="1" applyAlignment="1">
      <alignment horizontal="center" vertical="center" shrinkToFit="1"/>
    </xf>
    <xf numFmtId="0" fontId="17" fillId="0" borderId="53" xfId="2" applyBorder="1" applyAlignment="1">
      <alignment horizontal="center" vertical="center" shrinkToFit="1"/>
    </xf>
    <xf numFmtId="0" fontId="17" fillId="0" borderId="54" xfId="2" applyBorder="1" applyAlignment="1">
      <alignment horizontal="center" vertical="center" shrinkToFit="1"/>
    </xf>
    <xf numFmtId="0" fontId="17" fillId="0" borderId="55" xfId="2" applyBorder="1" applyAlignment="1">
      <alignment horizontal="center" vertical="center" shrinkToFit="1"/>
    </xf>
    <xf numFmtId="0" fontId="17" fillId="0" borderId="56" xfId="2" applyBorder="1" applyAlignment="1">
      <alignment horizontal="center" vertical="center" shrinkToFit="1"/>
    </xf>
    <xf numFmtId="0" fontId="17" fillId="0" borderId="57" xfId="2" applyBorder="1" applyAlignment="1">
      <alignment horizontal="center" vertical="center" shrinkToFit="1"/>
    </xf>
    <xf numFmtId="0" fontId="17" fillId="5" borderId="58" xfId="2" applyFill="1" applyBorder="1" applyAlignment="1">
      <alignment horizontal="center" vertical="center" shrinkToFit="1"/>
    </xf>
    <xf numFmtId="0" fontId="17" fillId="0" borderId="26" xfId="2" applyBorder="1" applyAlignment="1">
      <alignment horizontal="center" vertical="center" shrinkToFit="1"/>
    </xf>
    <xf numFmtId="0" fontId="17" fillId="0" borderId="59" xfId="2" applyBorder="1" applyAlignment="1">
      <alignment horizontal="center" vertical="center" shrinkToFit="1"/>
    </xf>
    <xf numFmtId="0" fontId="17" fillId="0" borderId="60" xfId="2" applyBorder="1" applyAlignment="1">
      <alignment horizontal="center" vertical="center" shrinkToFit="1"/>
    </xf>
    <xf numFmtId="0" fontId="17" fillId="0" borderId="61" xfId="2" applyBorder="1" applyAlignment="1">
      <alignment horizontal="center" vertical="center" shrinkToFit="1"/>
    </xf>
    <xf numFmtId="0" fontId="17" fillId="0" borderId="62" xfId="2" applyBorder="1" applyAlignment="1">
      <alignment horizontal="center" vertical="center" shrinkToFit="1"/>
    </xf>
    <xf numFmtId="0" fontId="17" fillId="0" borderId="29" xfId="2" applyBorder="1" applyAlignment="1">
      <alignment horizontal="center" vertical="center" shrinkToFit="1"/>
    </xf>
    <xf numFmtId="0" fontId="17" fillId="0" borderId="64" xfId="2" applyBorder="1" applyAlignment="1">
      <alignment horizontal="left" vertical="center"/>
    </xf>
    <xf numFmtId="49" fontId="17" fillId="0" borderId="65" xfId="2" applyNumberFormat="1" applyBorder="1" applyAlignment="1">
      <alignment horizontal="center" vertical="center"/>
    </xf>
    <xf numFmtId="49" fontId="17" fillId="0" borderId="66" xfId="2" applyNumberFormat="1" applyBorder="1" applyAlignment="1">
      <alignment horizontal="center" vertical="center"/>
    </xf>
    <xf numFmtId="49" fontId="17" fillId="0" borderId="67" xfId="2" applyNumberFormat="1" applyBorder="1" applyAlignment="1">
      <alignment horizontal="center" vertical="center"/>
    </xf>
    <xf numFmtId="49" fontId="17" fillId="0" borderId="68" xfId="2" applyNumberFormat="1" applyBorder="1" applyAlignment="1">
      <alignment horizontal="center" vertical="center"/>
    </xf>
    <xf numFmtId="49" fontId="17" fillId="0" borderId="64" xfId="2" applyNumberFormat="1" applyBorder="1" applyAlignment="1">
      <alignment horizontal="center" vertical="center"/>
    </xf>
    <xf numFmtId="49" fontId="17" fillId="0" borderId="69" xfId="2" applyNumberFormat="1" applyBorder="1" applyAlignment="1">
      <alignment horizontal="center" vertical="center"/>
    </xf>
    <xf numFmtId="49" fontId="17" fillId="0" borderId="70" xfId="2" applyNumberFormat="1" applyBorder="1" applyAlignment="1">
      <alignment horizontal="center" vertical="center"/>
    </xf>
    <xf numFmtId="49" fontId="17" fillId="0" borderId="71" xfId="2" applyNumberFormat="1" applyBorder="1" applyAlignment="1">
      <alignment horizontal="center" vertical="center"/>
    </xf>
    <xf numFmtId="0" fontId="17" fillId="0" borderId="22" xfId="2" applyBorder="1" applyAlignment="1">
      <alignment horizontal="left" vertical="center"/>
    </xf>
    <xf numFmtId="49" fontId="17" fillId="0" borderId="72" xfId="2" applyNumberFormat="1" applyBorder="1" applyAlignment="1">
      <alignment horizontal="center" vertical="center"/>
    </xf>
    <xf numFmtId="49" fontId="17" fillId="0" borderId="24" xfId="2" applyNumberFormat="1" applyBorder="1" applyAlignment="1">
      <alignment horizontal="center" vertical="center"/>
    </xf>
    <xf numFmtId="49" fontId="17" fillId="0" borderId="73" xfId="2" applyNumberFormat="1" applyBorder="1" applyAlignment="1">
      <alignment horizontal="center" vertical="center"/>
    </xf>
    <xf numFmtId="49" fontId="17" fillId="0" borderId="31" xfId="2" applyNumberFormat="1" applyBorder="1" applyAlignment="1">
      <alignment horizontal="center" vertical="center"/>
    </xf>
    <xf numFmtId="49" fontId="17" fillId="0" borderId="22" xfId="2" applyNumberFormat="1" applyBorder="1" applyAlignment="1">
      <alignment horizontal="center" vertical="center"/>
    </xf>
    <xf numFmtId="49" fontId="17" fillId="0" borderId="74" xfId="2" applyNumberFormat="1" applyBorder="1" applyAlignment="1">
      <alignment horizontal="center" vertical="center"/>
    </xf>
    <xf numFmtId="49" fontId="17" fillId="0" borderId="75" xfId="2" applyNumberFormat="1" applyBorder="1" applyAlignment="1">
      <alignment horizontal="center" vertical="center"/>
    </xf>
    <xf numFmtId="49" fontId="17" fillId="0" borderId="11" xfId="2" applyNumberFormat="1" applyBorder="1" applyAlignment="1">
      <alignment horizontal="center" vertical="center"/>
    </xf>
    <xf numFmtId="0" fontId="17" fillId="0" borderId="76" xfId="2" applyBorder="1" applyAlignment="1">
      <alignment horizontal="left" vertical="center"/>
    </xf>
    <xf numFmtId="49" fontId="17" fillId="0" borderId="77" xfId="2" applyNumberFormat="1" applyBorder="1" applyAlignment="1">
      <alignment horizontal="center" vertical="center"/>
    </xf>
    <xf numFmtId="49" fontId="17" fillId="0" borderId="78" xfId="2" applyNumberFormat="1" applyBorder="1" applyAlignment="1">
      <alignment horizontal="center" vertical="center"/>
    </xf>
    <xf numFmtId="49" fontId="17" fillId="0" borderId="79" xfId="2" applyNumberFormat="1" applyBorder="1" applyAlignment="1">
      <alignment horizontal="center" vertical="center"/>
    </xf>
    <xf numFmtId="49" fontId="17" fillId="0" borderId="80" xfId="2" applyNumberFormat="1" applyBorder="1" applyAlignment="1">
      <alignment horizontal="center" vertical="center"/>
    </xf>
    <xf numFmtId="49" fontId="17" fillId="0" borderId="76" xfId="2" applyNumberFormat="1" applyBorder="1" applyAlignment="1">
      <alignment horizontal="center" vertical="center"/>
    </xf>
    <xf numFmtId="49" fontId="17" fillId="0" borderId="81" xfId="2" applyNumberFormat="1" applyBorder="1" applyAlignment="1">
      <alignment horizontal="center" vertical="center"/>
    </xf>
    <xf numFmtId="49" fontId="17" fillId="0" borderId="82" xfId="2" applyNumberFormat="1" applyBorder="1" applyAlignment="1">
      <alignment horizontal="center" vertical="center"/>
    </xf>
    <xf numFmtId="49" fontId="17" fillId="0" borderId="83" xfId="2" applyNumberFormat="1" applyBorder="1" applyAlignment="1">
      <alignment horizontal="center" vertical="center"/>
    </xf>
    <xf numFmtId="0" fontId="39" fillId="0" borderId="0" xfId="3" applyFont="1" applyAlignment="1">
      <alignment horizontal="center" vertical="center" shrinkToFit="1"/>
    </xf>
    <xf numFmtId="0" fontId="39" fillId="0" borderId="0" xfId="3" applyFont="1" applyAlignment="1">
      <alignment horizontal="center" vertical="center"/>
    </xf>
    <xf numFmtId="0" fontId="38" fillId="0" borderId="0" xfId="3" applyFont="1" applyAlignment="1">
      <alignment horizontal="center" vertical="center"/>
    </xf>
    <xf numFmtId="0" fontId="38" fillId="0" borderId="0" xfId="3" applyFont="1" applyAlignment="1">
      <alignment horizontal="center"/>
    </xf>
    <xf numFmtId="0" fontId="38" fillId="0" borderId="0" xfId="3" applyFont="1" applyAlignment="1">
      <alignment horizontal="right"/>
    </xf>
    <xf numFmtId="0" fontId="45" fillId="0" borderId="24" xfId="0" applyFont="1" applyBorder="1" applyAlignment="1">
      <alignment horizontal="center" vertical="center"/>
    </xf>
    <xf numFmtId="0" fontId="47" fillId="0" borderId="0" xfId="0" applyFont="1">
      <alignment vertical="center"/>
    </xf>
    <xf numFmtId="0" fontId="0" fillId="0" borderId="0" xfId="0" applyAlignment="1">
      <alignment horizontal="center" vertical="center"/>
    </xf>
    <xf numFmtId="0" fontId="48" fillId="6" borderId="24" xfId="0" applyFont="1" applyFill="1" applyBorder="1">
      <alignment vertical="center"/>
    </xf>
    <xf numFmtId="0" fontId="49" fillId="6" borderId="24" xfId="0" applyFont="1" applyFill="1" applyBorder="1" applyAlignment="1">
      <alignment horizontal="center" vertical="center"/>
    </xf>
    <xf numFmtId="0" fontId="49" fillId="6" borderId="24" xfId="0" applyFont="1" applyFill="1" applyBorder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45" fillId="0" borderId="0" xfId="0" applyFont="1">
      <alignment vertical="center"/>
    </xf>
    <xf numFmtId="0" fontId="52" fillId="0" borderId="0" xfId="0" applyFont="1">
      <alignment vertical="center"/>
    </xf>
    <xf numFmtId="0" fontId="11" fillId="0" borderId="1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4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shrinkToFit="1"/>
    </xf>
    <xf numFmtId="38" fontId="9" fillId="0" borderId="0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textRotation="255" wrapText="1"/>
    </xf>
    <xf numFmtId="0" fontId="5" fillId="3" borderId="2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9" fillId="0" borderId="2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left" vertical="center" wrapText="1"/>
    </xf>
    <xf numFmtId="38" fontId="15" fillId="2" borderId="28" xfId="1" applyFont="1" applyFill="1" applyBorder="1" applyAlignment="1">
      <alignment horizontal="center" vertical="center"/>
    </xf>
    <xf numFmtId="38" fontId="15" fillId="2" borderId="26" xfId="1" applyFont="1" applyFill="1" applyBorder="1" applyAlignment="1">
      <alignment horizontal="center" vertical="center"/>
    </xf>
    <xf numFmtId="38" fontId="15" fillId="2" borderId="15" xfId="1" applyFont="1" applyFill="1" applyBorder="1" applyAlignment="1">
      <alignment horizontal="center" vertical="center"/>
    </xf>
    <xf numFmtId="38" fontId="15" fillId="2" borderId="25" xfId="1" applyFont="1" applyFill="1" applyBorder="1" applyAlignment="1">
      <alignment horizontal="center" vertical="center"/>
    </xf>
    <xf numFmtId="38" fontId="15" fillId="2" borderId="17" xfId="1" applyFont="1" applyFill="1" applyBorder="1" applyAlignment="1">
      <alignment horizontal="center" vertical="center"/>
    </xf>
    <xf numFmtId="38" fontId="15" fillId="2" borderId="27" xfId="1" applyFont="1" applyFill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176" fontId="9" fillId="0" borderId="18" xfId="0" applyNumberFormat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3" borderId="3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178" fontId="3" fillId="0" borderId="2" xfId="1" applyNumberFormat="1" applyFont="1" applyBorder="1" applyAlignment="1">
      <alignment horizontal="right" vertical="center" shrinkToFit="1"/>
    </xf>
    <xf numFmtId="178" fontId="3" fillId="0" borderId="4" xfId="1" applyNumberFormat="1" applyFont="1" applyBorder="1" applyAlignment="1">
      <alignment horizontal="right" vertical="center" shrinkToFit="1"/>
    </xf>
    <xf numFmtId="0" fontId="20" fillId="0" borderId="5" xfId="2" applyFont="1" applyBorder="1" applyAlignment="1">
      <alignment horizontal="center"/>
    </xf>
    <xf numFmtId="0" fontId="20" fillId="0" borderId="0" xfId="2" applyFont="1" applyAlignment="1">
      <alignment horizontal="center"/>
    </xf>
    <xf numFmtId="0" fontId="20" fillId="0" borderId="25" xfId="2" applyFont="1" applyBorder="1" applyAlignment="1">
      <alignment horizontal="center"/>
    </xf>
    <xf numFmtId="0" fontId="18" fillId="0" borderId="0" xfId="2" applyFont="1" applyAlignment="1">
      <alignment horizontal="center" vertical="center" wrapText="1"/>
    </xf>
    <xf numFmtId="0" fontId="21" fillId="0" borderId="0" xfId="2" applyFont="1" applyAlignment="1">
      <alignment horizontal="left" vertical="top"/>
    </xf>
    <xf numFmtId="0" fontId="23" fillId="3" borderId="1" xfId="2" applyFont="1" applyFill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vertical="center" wrapText="1"/>
    </xf>
    <xf numFmtId="0" fontId="23" fillId="3" borderId="20" xfId="2" applyFont="1" applyFill="1" applyBorder="1" applyAlignment="1">
      <alignment horizontal="center" vertical="center" wrapText="1"/>
    </xf>
    <xf numFmtId="0" fontId="23" fillId="3" borderId="3" xfId="2" applyFont="1" applyFill="1" applyBorder="1" applyAlignment="1">
      <alignment horizontal="center" vertical="center" wrapText="1"/>
    </xf>
    <xf numFmtId="0" fontId="23" fillId="3" borderId="4" xfId="2" applyFont="1" applyFill="1" applyBorder="1" applyAlignment="1">
      <alignment horizontal="center" vertical="center" wrapText="1"/>
    </xf>
    <xf numFmtId="0" fontId="23" fillId="3" borderId="21" xfId="2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3" fillId="3" borderId="2" xfId="2" applyFont="1" applyFill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/>
    </xf>
    <xf numFmtId="0" fontId="23" fillId="3" borderId="4" xfId="2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33" fillId="4" borderId="0" xfId="2" applyFont="1" applyFill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20" xfId="2" applyFont="1" applyFill="1" applyBorder="1" applyAlignment="1">
      <alignment horizontal="center" vertical="center" wrapText="1"/>
    </xf>
    <xf numFmtId="0" fontId="35" fillId="2" borderId="5" xfId="2" applyFont="1" applyFill="1" applyBorder="1" applyAlignment="1">
      <alignment horizontal="center" vertical="center" wrapText="1"/>
    </xf>
    <xf numFmtId="0" fontId="35" fillId="2" borderId="25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35" fillId="2" borderId="21" xfId="2" applyFont="1" applyFill="1" applyBorder="1" applyAlignment="1">
      <alignment horizontal="center" vertical="center" wrapText="1"/>
    </xf>
    <xf numFmtId="0" fontId="16" fillId="2" borderId="22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6" fillId="2" borderId="3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20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21" xfId="2" applyFont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textRotation="255"/>
    </xf>
    <xf numFmtId="0" fontId="13" fillId="2" borderId="20" xfId="2" applyFont="1" applyFill="1" applyBorder="1" applyAlignment="1">
      <alignment horizontal="center" vertical="center" textRotation="255"/>
    </xf>
    <xf numFmtId="0" fontId="13" fillId="2" borderId="5" xfId="2" applyFont="1" applyFill="1" applyBorder="1" applyAlignment="1">
      <alignment horizontal="center" vertical="center" textRotation="255"/>
    </xf>
    <xf numFmtId="0" fontId="13" fillId="2" borderId="25" xfId="2" applyFont="1" applyFill="1" applyBorder="1" applyAlignment="1">
      <alignment horizontal="center" vertical="center" textRotation="255"/>
    </xf>
    <xf numFmtId="0" fontId="13" fillId="2" borderId="3" xfId="2" applyFont="1" applyFill="1" applyBorder="1" applyAlignment="1">
      <alignment horizontal="center" vertical="center" textRotation="255"/>
    </xf>
    <xf numFmtId="0" fontId="13" fillId="2" borderId="21" xfId="2" applyFont="1" applyFill="1" applyBorder="1" applyAlignment="1">
      <alignment horizontal="center" vertical="center" textRotation="255"/>
    </xf>
    <xf numFmtId="0" fontId="13" fillId="0" borderId="41" xfId="2" applyFont="1" applyBorder="1" applyAlignment="1">
      <alignment horizontal="center" vertical="center"/>
    </xf>
    <xf numFmtId="0" fontId="13" fillId="0" borderId="43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4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/>
    </xf>
    <xf numFmtId="49" fontId="14" fillId="0" borderId="1" xfId="2" applyNumberFormat="1" applyFont="1" applyBorder="1" applyAlignment="1">
      <alignment horizontal="center" vertical="center"/>
    </xf>
    <xf numFmtId="49" fontId="14" fillId="0" borderId="2" xfId="2" applyNumberFormat="1" applyFont="1" applyBorder="1" applyAlignment="1">
      <alignment horizontal="center" vertical="center"/>
    </xf>
    <xf numFmtId="49" fontId="14" fillId="0" borderId="3" xfId="2" applyNumberFormat="1" applyFont="1" applyBorder="1" applyAlignment="1">
      <alignment horizontal="center" vertical="center"/>
    </xf>
    <xf numFmtId="49" fontId="14" fillId="0" borderId="4" xfId="2" applyNumberFormat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49" fontId="14" fillId="0" borderId="20" xfId="2" applyNumberFormat="1" applyFont="1" applyBorder="1" applyAlignment="1">
      <alignment horizontal="center" vertical="center"/>
    </xf>
    <xf numFmtId="49" fontId="14" fillId="0" borderId="21" xfId="2" applyNumberFormat="1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39" xfId="2" applyFont="1" applyBorder="1" applyAlignment="1">
      <alignment horizontal="center" vertical="center"/>
    </xf>
    <xf numFmtId="0" fontId="30" fillId="2" borderId="5" xfId="2" applyFont="1" applyFill="1" applyBorder="1" applyAlignment="1">
      <alignment horizontal="center" vertical="center"/>
    </xf>
    <xf numFmtId="0" fontId="30" fillId="2" borderId="3" xfId="2" applyFont="1" applyFill="1" applyBorder="1" applyAlignment="1">
      <alignment horizontal="center" vertical="center"/>
    </xf>
    <xf numFmtId="0" fontId="14" fillId="0" borderId="36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 wrapText="1"/>
    </xf>
    <xf numFmtId="0" fontId="9" fillId="0" borderId="2" xfId="2" applyFont="1" applyBorder="1" applyAlignment="1">
      <alignment horizontal="right" vertical="center" wrapText="1"/>
    </xf>
    <xf numFmtId="0" fontId="9" fillId="0" borderId="3" xfId="2" applyFont="1" applyBorder="1" applyAlignment="1">
      <alignment horizontal="right" vertical="center" wrapText="1"/>
    </xf>
    <xf numFmtId="0" fontId="9" fillId="0" borderId="4" xfId="2" applyFont="1" applyBorder="1" applyAlignment="1">
      <alignment horizontal="righ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center" wrapText="1" indent="1"/>
    </xf>
    <xf numFmtId="0" fontId="9" fillId="0" borderId="20" xfId="2" applyFont="1" applyBorder="1" applyAlignment="1">
      <alignment horizontal="left" vertical="center" wrapText="1" indent="1"/>
    </xf>
    <xf numFmtId="0" fontId="9" fillId="0" borderId="4" xfId="2" applyFont="1" applyBorder="1" applyAlignment="1">
      <alignment horizontal="left" vertical="center" wrapText="1" indent="1"/>
    </xf>
    <xf numFmtId="0" fontId="9" fillId="0" borderId="21" xfId="2" applyFont="1" applyBorder="1" applyAlignment="1">
      <alignment horizontal="left" vertical="center" wrapText="1" indent="1"/>
    </xf>
    <xf numFmtId="0" fontId="30" fillId="2" borderId="40" xfId="2" applyFont="1" applyFill="1" applyBorder="1" applyAlignment="1">
      <alignment horizontal="center" vertical="center"/>
    </xf>
    <xf numFmtId="0" fontId="30" fillId="2" borderId="38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 textRotation="255" shrinkToFit="1"/>
    </xf>
    <xf numFmtId="0" fontId="14" fillId="2" borderId="0" xfId="2" applyFont="1" applyFill="1" applyAlignment="1">
      <alignment horizontal="center" vertical="center" textRotation="255" shrinkToFit="1"/>
    </xf>
    <xf numFmtId="0" fontId="14" fillId="2" borderId="3" xfId="2" applyFont="1" applyFill="1" applyBorder="1" applyAlignment="1">
      <alignment horizontal="center" vertical="center" textRotation="255" shrinkToFit="1"/>
    </xf>
    <xf numFmtId="0" fontId="14" fillId="2" borderId="4" xfId="2" applyFont="1" applyFill="1" applyBorder="1" applyAlignment="1">
      <alignment horizontal="center" vertical="center" textRotation="255" shrinkToFit="1"/>
    </xf>
    <xf numFmtId="0" fontId="14" fillId="0" borderId="1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3" fillId="0" borderId="5" xfId="2" applyFont="1" applyBorder="1" applyAlignment="1">
      <alignment horizontal="left" vertical="center"/>
    </xf>
    <xf numFmtId="0" fontId="13" fillId="2" borderId="2" xfId="2" applyFont="1" applyFill="1" applyBorder="1" applyAlignment="1">
      <alignment horizontal="center" vertical="center" textRotation="255"/>
    </xf>
    <xf numFmtId="0" fontId="13" fillId="2" borderId="0" xfId="2" applyFont="1" applyFill="1" applyAlignment="1">
      <alignment horizontal="center" vertical="center" textRotation="255"/>
    </xf>
    <xf numFmtId="0" fontId="13" fillId="2" borderId="4" xfId="2" applyFont="1" applyFill="1" applyBorder="1" applyAlignment="1">
      <alignment horizontal="center" vertical="center" textRotation="255"/>
    </xf>
    <xf numFmtId="0" fontId="14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 shrinkToFit="1"/>
    </xf>
    <xf numFmtId="0" fontId="14" fillId="2" borderId="2" xfId="2" applyFont="1" applyFill="1" applyBorder="1" applyAlignment="1">
      <alignment horizontal="center" vertical="center" wrapText="1" shrinkToFit="1"/>
    </xf>
    <xf numFmtId="0" fontId="14" fillId="2" borderId="20" xfId="2" applyFont="1" applyFill="1" applyBorder="1" applyAlignment="1">
      <alignment horizontal="center" vertical="center" wrapText="1" shrinkToFit="1"/>
    </xf>
    <xf numFmtId="0" fontId="14" fillId="2" borderId="3" xfId="2" applyFont="1" applyFill="1" applyBorder="1" applyAlignment="1">
      <alignment horizontal="left" vertical="center" shrinkToFit="1"/>
    </xf>
    <xf numFmtId="0" fontId="14" fillId="2" borderId="4" xfId="2" applyFont="1" applyFill="1" applyBorder="1" applyAlignment="1">
      <alignment horizontal="left" vertical="center" shrinkToFit="1"/>
    </xf>
    <xf numFmtId="0" fontId="14" fillId="2" borderId="21" xfId="2" applyFont="1" applyFill="1" applyBorder="1" applyAlignment="1">
      <alignment horizontal="left" vertical="center" shrinkToFit="1"/>
    </xf>
    <xf numFmtId="0" fontId="14" fillId="2" borderId="3" xfId="2" applyFont="1" applyFill="1" applyBorder="1" applyAlignment="1">
      <alignment horizontal="center" vertical="center" wrapText="1" shrinkToFit="1"/>
    </xf>
    <xf numFmtId="0" fontId="14" fillId="2" borderId="4" xfId="2" applyFont="1" applyFill="1" applyBorder="1" applyAlignment="1">
      <alignment horizontal="center" vertical="center" wrapText="1" shrinkToFit="1"/>
    </xf>
    <xf numFmtId="0" fontId="14" fillId="2" borderId="21" xfId="2" applyFont="1" applyFill="1" applyBorder="1" applyAlignment="1">
      <alignment horizontal="center" vertical="center" wrapText="1" shrinkToFit="1"/>
    </xf>
    <xf numFmtId="0" fontId="30" fillId="2" borderId="35" xfId="2" applyFont="1" applyFill="1" applyBorder="1" applyAlignment="1">
      <alignment horizontal="center" vertical="center"/>
    </xf>
    <xf numFmtId="0" fontId="30" fillId="2" borderId="32" xfId="2" applyFont="1" applyFill="1" applyBorder="1" applyAlignment="1">
      <alignment horizontal="center" vertical="center"/>
    </xf>
    <xf numFmtId="0" fontId="29" fillId="0" borderId="24" xfId="2" applyFont="1" applyBorder="1" applyAlignment="1">
      <alignment horizontal="center" vertical="center" shrinkToFit="1"/>
    </xf>
    <xf numFmtId="0" fontId="29" fillId="0" borderId="1" xfId="2" applyFont="1" applyBorder="1" applyAlignment="1">
      <alignment horizontal="center" vertical="center" shrinkToFit="1"/>
    </xf>
    <xf numFmtId="0" fontId="29" fillId="0" borderId="20" xfId="2" applyFont="1" applyBorder="1" applyAlignment="1">
      <alignment horizontal="center" vertical="center" shrinkToFit="1"/>
    </xf>
    <xf numFmtId="0" fontId="29" fillId="0" borderId="5" xfId="2" applyFont="1" applyBorder="1" applyAlignment="1">
      <alignment horizontal="center" vertical="center" shrinkToFit="1"/>
    </xf>
    <xf numFmtId="0" fontId="29" fillId="0" borderId="25" xfId="2" applyFont="1" applyBorder="1" applyAlignment="1">
      <alignment horizontal="center" vertical="center" shrinkToFit="1"/>
    </xf>
    <xf numFmtId="0" fontId="29" fillId="0" borderId="3" xfId="2" applyFont="1" applyBorder="1" applyAlignment="1">
      <alignment horizontal="center" vertical="center" shrinkToFit="1"/>
    </xf>
    <xf numFmtId="0" fontId="29" fillId="0" borderId="21" xfId="2" applyFont="1" applyBorder="1" applyAlignment="1">
      <alignment horizontal="center" vertical="center" shrinkToFit="1"/>
    </xf>
    <xf numFmtId="3" fontId="29" fillId="0" borderId="22" xfId="2" applyNumberFormat="1" applyFont="1" applyBorder="1" applyAlignment="1">
      <alignment horizontal="center" vertical="center" shrinkToFit="1"/>
    </xf>
    <xf numFmtId="3" fontId="29" fillId="0" borderId="11" xfId="2" applyNumberFormat="1" applyFont="1" applyBorder="1" applyAlignment="1">
      <alignment horizontal="center" vertical="center" shrinkToFit="1"/>
    </xf>
    <xf numFmtId="0" fontId="29" fillId="0" borderId="22" xfId="2" applyFont="1" applyBorder="1" applyAlignment="1">
      <alignment horizontal="center" vertical="center" shrinkToFit="1"/>
    </xf>
    <xf numFmtId="0" fontId="29" fillId="0" borderId="11" xfId="2" applyFont="1" applyBorder="1" applyAlignment="1">
      <alignment horizontal="center" vertical="center" shrinkToFit="1"/>
    </xf>
    <xf numFmtId="0" fontId="29" fillId="0" borderId="31" xfId="2" applyFont="1" applyBorder="1" applyAlignment="1">
      <alignment horizontal="center" vertical="center" shrinkToFit="1"/>
    </xf>
    <xf numFmtId="49" fontId="30" fillId="0" borderId="1" xfId="2" applyNumberFormat="1" applyFont="1" applyBorder="1" applyAlignment="1">
      <alignment horizontal="center" vertical="center"/>
    </xf>
    <xf numFmtId="49" fontId="30" fillId="0" borderId="2" xfId="2" applyNumberFormat="1" applyFont="1" applyBorder="1" applyAlignment="1">
      <alignment horizontal="center" vertical="center"/>
    </xf>
    <xf numFmtId="49" fontId="30" fillId="0" borderId="20" xfId="2" applyNumberFormat="1" applyFont="1" applyBorder="1" applyAlignment="1">
      <alignment horizontal="center" vertical="center"/>
    </xf>
    <xf numFmtId="49" fontId="30" fillId="0" borderId="5" xfId="2" applyNumberFormat="1" applyFont="1" applyBorder="1" applyAlignment="1">
      <alignment horizontal="center" vertical="center"/>
    </xf>
    <xf numFmtId="49" fontId="30" fillId="0" borderId="0" xfId="2" applyNumberFormat="1" applyFont="1" applyAlignment="1">
      <alignment horizontal="center" vertical="center"/>
    </xf>
    <xf numFmtId="49" fontId="30" fillId="0" borderId="25" xfId="2" applyNumberFormat="1" applyFont="1" applyBorder="1" applyAlignment="1">
      <alignment horizontal="center" vertical="center"/>
    </xf>
    <xf numFmtId="49" fontId="30" fillId="0" borderId="3" xfId="2" applyNumberFormat="1" applyFont="1" applyBorder="1" applyAlignment="1">
      <alignment horizontal="center" vertical="center"/>
    </xf>
    <xf numFmtId="49" fontId="30" fillId="0" borderId="4" xfId="2" applyNumberFormat="1" applyFont="1" applyBorder="1" applyAlignment="1">
      <alignment horizontal="center" vertical="center"/>
    </xf>
    <xf numFmtId="49" fontId="30" fillId="0" borderId="21" xfId="2" applyNumberFormat="1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4" fillId="0" borderId="25" xfId="2" applyFont="1" applyBorder="1" applyAlignment="1">
      <alignment horizontal="left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4" xfId="2" applyFont="1" applyFill="1" applyBorder="1" applyAlignment="1">
      <alignment horizontal="center" vertical="center" wrapText="1"/>
    </xf>
    <xf numFmtId="3" fontId="14" fillId="2" borderId="22" xfId="2" applyNumberFormat="1" applyFont="1" applyFill="1" applyBorder="1" applyAlignment="1">
      <alignment horizontal="center" vertical="center" wrapText="1"/>
    </xf>
    <xf numFmtId="3" fontId="14" fillId="2" borderId="11" xfId="2" applyNumberFormat="1" applyFont="1" applyFill="1" applyBorder="1" applyAlignment="1">
      <alignment horizontal="center" vertical="center" wrapText="1"/>
    </xf>
    <xf numFmtId="3" fontId="14" fillId="2" borderId="31" xfId="2" applyNumberFormat="1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shrinkToFit="1"/>
    </xf>
    <xf numFmtId="0" fontId="14" fillId="2" borderId="11" xfId="2" applyFont="1" applyFill="1" applyBorder="1" applyAlignment="1">
      <alignment horizontal="center" vertical="center" shrinkToFit="1"/>
    </xf>
    <xf numFmtId="0" fontId="14" fillId="2" borderId="31" xfId="2" applyFont="1" applyFill="1" applyBorder="1" applyAlignment="1">
      <alignment horizontal="center" vertical="center" shrinkToFit="1"/>
    </xf>
    <xf numFmtId="0" fontId="14" fillId="0" borderId="4" xfId="2" applyFont="1" applyBorder="1" applyAlignment="1">
      <alignment horizontal="center" vertical="center" shrinkToFit="1"/>
    </xf>
    <xf numFmtId="177" fontId="29" fillId="0" borderId="5" xfId="2" applyNumberFormat="1" applyFont="1" applyBorder="1" applyAlignment="1">
      <alignment horizontal="center" vertical="center"/>
    </xf>
    <xf numFmtId="177" fontId="29" fillId="0" borderId="0" xfId="2" applyNumberFormat="1" applyFont="1" applyAlignment="1">
      <alignment horizontal="center" vertical="center"/>
    </xf>
    <xf numFmtId="177" fontId="29" fillId="0" borderId="25" xfId="2" applyNumberFormat="1" applyFont="1" applyBorder="1" applyAlignment="1">
      <alignment horizontal="center" vertical="center"/>
    </xf>
    <xf numFmtId="177" fontId="29" fillId="0" borderId="3" xfId="2" applyNumberFormat="1" applyFont="1" applyBorder="1" applyAlignment="1">
      <alignment horizontal="center" vertical="center"/>
    </xf>
    <xf numFmtId="177" fontId="29" fillId="0" borderId="4" xfId="2" applyNumberFormat="1" applyFont="1" applyBorder="1" applyAlignment="1">
      <alignment horizontal="center" vertical="center"/>
    </xf>
    <xf numFmtId="177" fontId="29" fillId="0" borderId="21" xfId="2" applyNumberFormat="1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 shrinkToFit="1"/>
    </xf>
    <xf numFmtId="0" fontId="31" fillId="0" borderId="0" xfId="2" applyFont="1" applyAlignment="1">
      <alignment horizontal="center" vertical="center" shrinkToFit="1"/>
    </xf>
    <xf numFmtId="0" fontId="31" fillId="0" borderId="3" xfId="2" applyFont="1" applyBorder="1" applyAlignment="1">
      <alignment horizontal="center" vertical="center" shrinkToFit="1"/>
    </xf>
    <xf numFmtId="0" fontId="31" fillId="0" borderId="4" xfId="2" applyFont="1" applyBorder="1" applyAlignment="1">
      <alignment horizontal="center" vertical="center" shrinkToFit="1"/>
    </xf>
    <xf numFmtId="0" fontId="28" fillId="0" borderId="3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1" fillId="0" borderId="25" xfId="2" applyFont="1" applyBorder="1" applyAlignment="1">
      <alignment horizontal="left" vertical="center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8" fillId="2" borderId="22" xfId="2" applyFont="1" applyFill="1" applyBorder="1" applyAlignment="1">
      <alignment horizontal="center" vertical="center"/>
    </xf>
    <xf numFmtId="0" fontId="28" fillId="2" borderId="11" xfId="2" applyFont="1" applyFill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29" fillId="0" borderId="5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1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3" fillId="0" borderId="25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3" fillId="0" borderId="21" xfId="2" applyFont="1" applyBorder="1" applyAlignment="1">
      <alignment horizontal="left" vertical="center"/>
    </xf>
    <xf numFmtId="0" fontId="28" fillId="2" borderId="22" xfId="2" applyFont="1" applyFill="1" applyBorder="1" applyAlignment="1">
      <alignment horizontal="center" vertical="center" shrinkToFit="1"/>
    </xf>
    <xf numFmtId="0" fontId="28" fillId="2" borderId="11" xfId="2" applyFont="1" applyFill="1" applyBorder="1" applyAlignment="1">
      <alignment horizontal="center" vertical="center" shrinkToFit="1"/>
    </xf>
    <xf numFmtId="0" fontId="26" fillId="0" borderId="0" xfId="2" applyFont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 shrinkToFit="1"/>
    </xf>
    <xf numFmtId="0" fontId="13" fillId="2" borderId="20" xfId="2" applyFont="1" applyFill="1" applyBorder="1" applyAlignment="1">
      <alignment horizontal="center" vertical="center" wrapText="1" shrinkToFit="1"/>
    </xf>
    <xf numFmtId="0" fontId="13" fillId="2" borderId="5" xfId="2" applyFont="1" applyFill="1" applyBorder="1" applyAlignment="1">
      <alignment horizontal="center" vertical="center" wrapText="1" shrinkToFit="1"/>
    </xf>
    <xf numFmtId="0" fontId="13" fillId="2" borderId="25" xfId="2" applyFont="1" applyFill="1" applyBorder="1" applyAlignment="1">
      <alignment horizontal="center" vertical="center" wrapText="1" shrinkToFit="1"/>
    </xf>
    <xf numFmtId="0" fontId="13" fillId="2" borderId="3" xfId="2" applyFont="1" applyFill="1" applyBorder="1" applyAlignment="1">
      <alignment horizontal="center" vertical="center" wrapText="1" shrinkToFit="1"/>
    </xf>
    <xf numFmtId="0" fontId="13" fillId="2" borderId="21" xfId="2" applyFont="1" applyFill="1" applyBorder="1" applyAlignment="1">
      <alignment horizontal="center" vertical="center" wrapText="1" shrinkToFit="1"/>
    </xf>
    <xf numFmtId="0" fontId="27" fillId="0" borderId="1" xfId="2" applyFont="1" applyBorder="1" applyAlignment="1">
      <alignment horizontal="center" vertical="center"/>
    </xf>
    <xf numFmtId="0" fontId="27" fillId="0" borderId="33" xfId="2" applyFont="1" applyBorder="1" applyAlignment="1">
      <alignment horizontal="center" vertical="center"/>
    </xf>
    <xf numFmtId="0" fontId="16" fillId="0" borderId="34" xfId="2" applyFont="1" applyBorder="1" applyAlignment="1">
      <alignment horizontal="left" vertical="center"/>
    </xf>
    <xf numFmtId="0" fontId="16" fillId="0" borderId="11" xfId="2" applyFont="1" applyBorder="1" applyAlignment="1">
      <alignment horizontal="left" vertical="center"/>
    </xf>
    <xf numFmtId="0" fontId="16" fillId="0" borderId="31" xfId="2" applyFont="1" applyBorder="1" applyAlignment="1">
      <alignment horizontal="left" vertical="center"/>
    </xf>
    <xf numFmtId="0" fontId="27" fillId="0" borderId="24" xfId="2" applyFont="1" applyBorder="1" applyAlignment="1">
      <alignment horizontal="center" vertical="center"/>
    </xf>
    <xf numFmtId="0" fontId="27" fillId="0" borderId="22" xfId="2" applyFont="1" applyBorder="1" applyAlignment="1">
      <alignment horizontal="center" vertical="center"/>
    </xf>
    <xf numFmtId="0" fontId="16" fillId="0" borderId="34" xfId="2" applyFont="1" applyBorder="1" applyAlignment="1">
      <alignment horizontal="left" vertical="center" shrinkToFit="1"/>
    </xf>
    <xf numFmtId="0" fontId="16" fillId="0" borderId="11" xfId="2" applyFont="1" applyBorder="1" applyAlignment="1">
      <alignment horizontal="left" vertical="center" shrinkToFit="1"/>
    </xf>
    <xf numFmtId="0" fontId="16" fillId="0" borderId="31" xfId="2" applyFont="1" applyBorder="1" applyAlignment="1">
      <alignment horizontal="left" vertical="center" shrinkToFit="1"/>
    </xf>
    <xf numFmtId="0" fontId="38" fillId="0" borderId="0" xfId="3" applyFont="1" applyAlignment="1">
      <alignment horizontal="center" vertical="center"/>
    </xf>
    <xf numFmtId="0" fontId="39" fillId="2" borderId="24" xfId="3" applyFont="1" applyFill="1" applyBorder="1" applyAlignment="1">
      <alignment horizontal="center" vertical="center" shrinkToFit="1"/>
    </xf>
    <xf numFmtId="178" fontId="39" fillId="0" borderId="24" xfId="3" applyNumberFormat="1" applyFont="1" applyBorder="1" applyAlignment="1">
      <alignment horizontal="center" vertical="center" shrinkToFit="1"/>
    </xf>
    <xf numFmtId="0" fontId="38" fillId="0" borderId="24" xfId="3" applyFont="1" applyBorder="1" applyAlignment="1">
      <alignment horizontal="center" vertical="center"/>
    </xf>
    <xf numFmtId="0" fontId="38" fillId="0" borderId="84" xfId="3" applyFont="1" applyBorder="1" applyAlignment="1">
      <alignment horizontal="center" vertical="center"/>
    </xf>
    <xf numFmtId="0" fontId="38" fillId="0" borderId="24" xfId="3" applyFont="1" applyBorder="1" applyAlignment="1">
      <alignment horizontal="center"/>
    </xf>
    <xf numFmtId="0" fontId="43" fillId="2" borderId="1" xfId="3" applyFont="1" applyFill="1" applyBorder="1" applyAlignment="1">
      <alignment horizontal="center" vertical="center" shrinkToFit="1"/>
    </xf>
    <xf numFmtId="0" fontId="43" fillId="2" borderId="20" xfId="3" applyFont="1" applyFill="1" applyBorder="1" applyAlignment="1">
      <alignment horizontal="center" vertical="center" shrinkToFit="1"/>
    </xf>
    <xf numFmtId="0" fontId="43" fillId="0" borderId="35" xfId="3" applyFont="1" applyBorder="1" applyAlignment="1">
      <alignment horizontal="center" vertical="center"/>
    </xf>
    <xf numFmtId="0" fontId="39" fillId="0" borderId="1" xfId="3" applyFont="1" applyBorder="1" applyAlignment="1">
      <alignment horizontal="center" vertical="center"/>
    </xf>
    <xf numFmtId="0" fontId="39" fillId="0" borderId="20" xfId="3" applyFont="1" applyBorder="1" applyAlignment="1">
      <alignment horizontal="center" vertical="center"/>
    </xf>
    <xf numFmtId="0" fontId="39" fillId="0" borderId="3" xfId="3" applyFont="1" applyBorder="1" applyAlignment="1">
      <alignment horizontal="center" vertical="center"/>
    </xf>
    <xf numFmtId="0" fontId="39" fillId="0" borderId="21" xfId="3" applyFont="1" applyBorder="1" applyAlignment="1">
      <alignment horizontal="center" vertical="center"/>
    </xf>
    <xf numFmtId="0" fontId="39" fillId="0" borderId="1" xfId="3" applyFont="1" applyBorder="1" applyAlignment="1">
      <alignment horizontal="center" vertical="center" shrinkToFit="1"/>
    </xf>
    <xf numFmtId="0" fontId="39" fillId="0" borderId="20" xfId="3" applyFont="1" applyBorder="1" applyAlignment="1">
      <alignment horizontal="center" vertical="center" shrinkToFit="1"/>
    </xf>
    <xf numFmtId="0" fontId="39" fillId="0" borderId="3" xfId="3" applyFont="1" applyBorder="1" applyAlignment="1">
      <alignment horizontal="center" vertical="center" shrinkToFit="1"/>
    </xf>
    <xf numFmtId="0" fontId="39" fillId="0" borderId="21" xfId="3" applyFont="1" applyBorder="1" applyAlignment="1">
      <alignment horizontal="center" vertical="center" shrinkToFit="1"/>
    </xf>
    <xf numFmtId="0" fontId="39" fillId="2" borderId="63" xfId="3" applyFont="1" applyFill="1" applyBorder="1" applyAlignment="1">
      <alignment horizontal="center" vertical="center" shrinkToFit="1"/>
    </xf>
    <xf numFmtId="0" fontId="39" fillId="0" borderId="63" xfId="3" applyFont="1" applyBorder="1" applyAlignment="1">
      <alignment horizontal="center" vertical="center"/>
    </xf>
    <xf numFmtId="0" fontId="39" fillId="2" borderId="22" xfId="3" applyFont="1" applyFill="1" applyBorder="1" applyAlignment="1">
      <alignment horizontal="center" vertical="center" shrinkToFit="1"/>
    </xf>
    <xf numFmtId="0" fontId="39" fillId="2" borderId="31" xfId="3" applyFont="1" applyFill="1" applyBorder="1" applyAlignment="1">
      <alignment horizontal="center" vertical="center" shrinkToFit="1"/>
    </xf>
    <xf numFmtId="0" fontId="41" fillId="0" borderId="11" xfId="3" applyFont="1" applyBorder="1" applyAlignment="1">
      <alignment horizontal="center" vertical="center" shrinkToFit="1"/>
    </xf>
    <xf numFmtId="0" fontId="41" fillId="0" borderId="31" xfId="3" applyFont="1" applyBorder="1" applyAlignment="1">
      <alignment horizontal="center" vertical="center" shrinkToFit="1"/>
    </xf>
    <xf numFmtId="0" fontId="39" fillId="2" borderId="35" xfId="3" applyFont="1" applyFill="1" applyBorder="1" applyAlignment="1">
      <alignment horizontal="center" vertical="center" shrinkToFit="1"/>
    </xf>
    <xf numFmtId="0" fontId="39" fillId="0" borderId="35" xfId="3" applyFont="1" applyBorder="1" applyAlignment="1">
      <alignment horizontal="center" vertical="center"/>
    </xf>
    <xf numFmtId="0" fontId="39" fillId="0" borderId="46" xfId="3" applyFont="1" applyBorder="1" applyAlignment="1">
      <alignment horizontal="center" vertical="center" shrinkToFit="1"/>
    </xf>
    <xf numFmtId="0" fontId="39" fillId="0" borderId="47" xfId="3" applyFont="1" applyBorder="1" applyAlignment="1">
      <alignment horizontal="center" vertical="center" shrinkToFit="1"/>
    </xf>
    <xf numFmtId="0" fontId="39" fillId="2" borderId="22" xfId="3" applyFont="1" applyFill="1" applyBorder="1" applyAlignment="1">
      <alignment horizontal="center" vertical="center"/>
    </xf>
    <xf numFmtId="0" fontId="39" fillId="2" borderId="11" xfId="3" applyFont="1" applyFill="1" applyBorder="1" applyAlignment="1">
      <alignment horizontal="center" vertical="center"/>
    </xf>
    <xf numFmtId="0" fontId="39" fillId="2" borderId="31" xfId="3" applyFont="1" applyFill="1" applyBorder="1" applyAlignment="1">
      <alignment horizontal="center" vertical="center"/>
    </xf>
    <xf numFmtId="0" fontId="38" fillId="2" borderId="22" xfId="3" applyFont="1" applyFill="1" applyBorder="1" applyAlignment="1">
      <alignment horizontal="center" vertical="center" wrapText="1"/>
    </xf>
    <xf numFmtId="0" fontId="38" fillId="2" borderId="31" xfId="3" applyFont="1" applyFill="1" applyBorder="1" applyAlignment="1">
      <alignment horizontal="center" vertical="center" wrapText="1"/>
    </xf>
    <xf numFmtId="179" fontId="38" fillId="0" borderId="2" xfId="3" applyNumberFormat="1" applyFont="1" applyBorder="1" applyAlignment="1">
      <alignment horizontal="center" vertical="top" shrinkToFit="1"/>
    </xf>
    <xf numFmtId="0" fontId="38" fillId="0" borderId="0" xfId="3" applyFont="1" applyAlignment="1">
      <alignment horizontal="center"/>
    </xf>
    <xf numFmtId="0" fontId="36" fillId="0" borderId="0" xfId="3" applyFont="1" applyAlignment="1">
      <alignment horizontal="center" vertical="top" shrinkToFit="1"/>
    </xf>
    <xf numFmtId="0" fontId="39" fillId="0" borderId="4" xfId="3" applyFont="1" applyBorder="1" applyAlignment="1">
      <alignment horizontal="center" vertical="center" shrinkToFit="1"/>
    </xf>
    <xf numFmtId="0" fontId="39" fillId="0" borderId="4" xfId="3" applyFont="1" applyBorder="1" applyAlignment="1">
      <alignment horizontal="center" vertical="center"/>
    </xf>
    <xf numFmtId="0" fontId="39" fillId="0" borderId="11" xfId="3" applyFont="1" applyBorder="1" applyAlignment="1">
      <alignment horizontal="center" vertical="center" shrinkToFit="1"/>
    </xf>
    <xf numFmtId="0" fontId="39" fillId="0" borderId="11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9" fillId="6" borderId="22" xfId="0" applyFont="1" applyFill="1" applyBorder="1" applyAlignment="1">
      <alignment horizontal="center" vertical="center"/>
    </xf>
    <xf numFmtId="0" fontId="49" fillId="6" borderId="11" xfId="0" applyFont="1" applyFill="1" applyBorder="1" applyAlignment="1">
      <alignment horizontal="center" vertical="center"/>
    </xf>
    <xf numFmtId="0" fontId="49" fillId="6" borderId="31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178" fontId="46" fillId="0" borderId="22" xfId="0" applyNumberFormat="1" applyFont="1" applyBorder="1" applyAlignment="1">
      <alignment horizontal="right" vertical="center"/>
    </xf>
    <xf numFmtId="178" fontId="46" fillId="0" borderId="11" xfId="0" applyNumberFormat="1" applyFont="1" applyBorder="1" applyAlignment="1">
      <alignment horizontal="right" vertical="center"/>
    </xf>
    <xf numFmtId="0" fontId="46" fillId="0" borderId="11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E6A35269-869F-430D-9E5B-8BF439EBCBE8}"/>
    <cellStyle name="標準 2 2" xfId="3" xr:uid="{6ADB540E-5F5B-4985-A343-92565515BF6D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31750</xdr:colOff>
      <xdr:row>46</xdr:row>
      <xdr:rowOff>50799</xdr:rowOff>
    </xdr:from>
    <xdr:to>
      <xdr:col>24</xdr:col>
      <xdr:colOff>114299</xdr:colOff>
      <xdr:row>47</xdr:row>
      <xdr:rowOff>215900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B1B5600-EAB3-2250-17C9-0A743F778ABF}"/>
            </a:ext>
          </a:extLst>
        </xdr:cNvPr>
        <xdr:cNvSpPr/>
      </xdr:nvSpPr>
      <xdr:spPr>
        <a:xfrm>
          <a:off x="7296150" y="10534650"/>
          <a:ext cx="9652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161925</xdr:rowOff>
        </xdr:from>
        <xdr:to>
          <xdr:col>14</xdr:col>
          <xdr:colOff>257175</xdr:colOff>
          <xdr:row>8</xdr:row>
          <xdr:rowOff>142875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　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8</xdr:row>
          <xdr:rowOff>161925</xdr:rowOff>
        </xdr:from>
        <xdr:to>
          <xdr:col>14</xdr:col>
          <xdr:colOff>257175</xdr:colOff>
          <xdr:row>9</xdr:row>
          <xdr:rowOff>142875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　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23</xdr:row>
          <xdr:rowOff>9525</xdr:rowOff>
        </xdr:from>
        <xdr:to>
          <xdr:col>4</xdr:col>
          <xdr:colOff>161925</xdr:colOff>
          <xdr:row>24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25</xdr:row>
          <xdr:rowOff>9525</xdr:rowOff>
        </xdr:from>
        <xdr:to>
          <xdr:col>4</xdr:col>
          <xdr:colOff>161925</xdr:colOff>
          <xdr:row>26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27</xdr:row>
          <xdr:rowOff>9525</xdr:rowOff>
        </xdr:from>
        <xdr:to>
          <xdr:col>4</xdr:col>
          <xdr:colOff>161925</xdr:colOff>
          <xdr:row>28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9525</xdr:rowOff>
        </xdr:from>
        <xdr:to>
          <xdr:col>3</xdr:col>
          <xdr:colOff>171450</xdr:colOff>
          <xdr:row>2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9525</xdr:rowOff>
        </xdr:from>
        <xdr:to>
          <xdr:col>3</xdr:col>
          <xdr:colOff>171450</xdr:colOff>
          <xdr:row>3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9525</xdr:rowOff>
        </xdr:from>
        <xdr:to>
          <xdr:col>3</xdr:col>
          <xdr:colOff>171450</xdr:colOff>
          <xdr:row>4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9525</xdr:rowOff>
        </xdr:from>
        <xdr:to>
          <xdr:col>3</xdr:col>
          <xdr:colOff>171450</xdr:colOff>
          <xdr:row>5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29</xdr:row>
          <xdr:rowOff>114300</xdr:rowOff>
        </xdr:from>
        <xdr:to>
          <xdr:col>23</xdr:col>
          <xdr:colOff>66675</xdr:colOff>
          <xdr:row>30</xdr:row>
          <xdr:rowOff>180975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29</xdr:row>
          <xdr:rowOff>142875</xdr:rowOff>
        </xdr:from>
        <xdr:to>
          <xdr:col>25</xdr:col>
          <xdr:colOff>28575</xdr:colOff>
          <xdr:row>30</xdr:row>
          <xdr:rowOff>152400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31</xdr:row>
          <xdr:rowOff>200025</xdr:rowOff>
        </xdr:from>
        <xdr:to>
          <xdr:col>19</xdr:col>
          <xdr:colOff>266700</xdr:colOff>
          <xdr:row>33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プログラム内に名前の掲載可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161925</xdr:rowOff>
        </xdr:from>
        <xdr:to>
          <xdr:col>14</xdr:col>
          <xdr:colOff>257175</xdr:colOff>
          <xdr:row>8</xdr:row>
          <xdr:rowOff>142875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　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8</xdr:row>
          <xdr:rowOff>161925</xdr:rowOff>
        </xdr:from>
        <xdr:to>
          <xdr:col>14</xdr:col>
          <xdr:colOff>257175</xdr:colOff>
          <xdr:row>9</xdr:row>
          <xdr:rowOff>142875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　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23</xdr:row>
          <xdr:rowOff>9525</xdr:rowOff>
        </xdr:from>
        <xdr:to>
          <xdr:col>4</xdr:col>
          <xdr:colOff>161925</xdr:colOff>
          <xdr:row>24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25</xdr:row>
          <xdr:rowOff>9525</xdr:rowOff>
        </xdr:from>
        <xdr:to>
          <xdr:col>4</xdr:col>
          <xdr:colOff>161925</xdr:colOff>
          <xdr:row>26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4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27</xdr:row>
          <xdr:rowOff>9525</xdr:rowOff>
        </xdr:from>
        <xdr:to>
          <xdr:col>4</xdr:col>
          <xdr:colOff>161925</xdr:colOff>
          <xdr:row>28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9525</xdr:rowOff>
        </xdr:from>
        <xdr:to>
          <xdr:col>3</xdr:col>
          <xdr:colOff>171450</xdr:colOff>
          <xdr:row>2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9525</xdr:rowOff>
        </xdr:from>
        <xdr:to>
          <xdr:col>3</xdr:col>
          <xdr:colOff>171450</xdr:colOff>
          <xdr:row>3</xdr:row>
          <xdr:rowOff>257175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9525</xdr:rowOff>
        </xdr:from>
        <xdr:to>
          <xdr:col>3</xdr:col>
          <xdr:colOff>171450</xdr:colOff>
          <xdr:row>4</xdr:row>
          <xdr:rowOff>257175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4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9525</xdr:rowOff>
        </xdr:from>
        <xdr:to>
          <xdr:col>3</xdr:col>
          <xdr:colOff>171450</xdr:colOff>
          <xdr:row>5</xdr:row>
          <xdr:rowOff>257175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4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29</xdr:row>
          <xdr:rowOff>114300</xdr:rowOff>
        </xdr:from>
        <xdr:to>
          <xdr:col>23</xdr:col>
          <xdr:colOff>66675</xdr:colOff>
          <xdr:row>30</xdr:row>
          <xdr:rowOff>180975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4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29</xdr:row>
          <xdr:rowOff>142875</xdr:rowOff>
        </xdr:from>
        <xdr:to>
          <xdr:col>25</xdr:col>
          <xdr:colOff>28575</xdr:colOff>
          <xdr:row>30</xdr:row>
          <xdr:rowOff>152400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4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31</xdr:row>
          <xdr:rowOff>200025</xdr:rowOff>
        </xdr:from>
        <xdr:to>
          <xdr:col>19</xdr:col>
          <xdr:colOff>266700</xdr:colOff>
          <xdr:row>33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4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プログラム内に名前の掲載可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161925</xdr:rowOff>
        </xdr:from>
        <xdr:to>
          <xdr:col>14</xdr:col>
          <xdr:colOff>257175</xdr:colOff>
          <xdr:row>8</xdr:row>
          <xdr:rowOff>142875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　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8</xdr:row>
          <xdr:rowOff>161925</xdr:rowOff>
        </xdr:from>
        <xdr:to>
          <xdr:col>14</xdr:col>
          <xdr:colOff>257175</xdr:colOff>
          <xdr:row>9</xdr:row>
          <xdr:rowOff>142875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　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23</xdr:row>
          <xdr:rowOff>9525</xdr:rowOff>
        </xdr:from>
        <xdr:to>
          <xdr:col>4</xdr:col>
          <xdr:colOff>161925</xdr:colOff>
          <xdr:row>24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5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25</xdr:row>
          <xdr:rowOff>9525</xdr:rowOff>
        </xdr:from>
        <xdr:to>
          <xdr:col>4</xdr:col>
          <xdr:colOff>161925</xdr:colOff>
          <xdr:row>26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5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27</xdr:row>
          <xdr:rowOff>9525</xdr:rowOff>
        </xdr:from>
        <xdr:to>
          <xdr:col>4</xdr:col>
          <xdr:colOff>161925</xdr:colOff>
          <xdr:row>28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5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9525</xdr:rowOff>
        </xdr:from>
        <xdr:to>
          <xdr:col>3</xdr:col>
          <xdr:colOff>171450</xdr:colOff>
          <xdr:row>2</xdr:row>
          <xdr:rowOff>257175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5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9525</xdr:rowOff>
        </xdr:from>
        <xdr:to>
          <xdr:col>3</xdr:col>
          <xdr:colOff>171450</xdr:colOff>
          <xdr:row>3</xdr:row>
          <xdr:rowOff>257175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5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9525</xdr:rowOff>
        </xdr:from>
        <xdr:to>
          <xdr:col>3</xdr:col>
          <xdr:colOff>171450</xdr:colOff>
          <xdr:row>4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5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9525</xdr:rowOff>
        </xdr:from>
        <xdr:to>
          <xdr:col>3</xdr:col>
          <xdr:colOff>171450</xdr:colOff>
          <xdr:row>5</xdr:row>
          <xdr:rowOff>257175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5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29</xdr:row>
          <xdr:rowOff>114300</xdr:rowOff>
        </xdr:from>
        <xdr:to>
          <xdr:col>23</xdr:col>
          <xdr:colOff>66675</xdr:colOff>
          <xdr:row>30</xdr:row>
          <xdr:rowOff>180975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5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29</xdr:row>
          <xdr:rowOff>142875</xdr:rowOff>
        </xdr:from>
        <xdr:to>
          <xdr:col>25</xdr:col>
          <xdr:colOff>28575</xdr:colOff>
          <xdr:row>30</xdr:row>
          <xdr:rowOff>152400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5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31</xdr:row>
          <xdr:rowOff>200025</xdr:rowOff>
        </xdr:from>
        <xdr:to>
          <xdr:col>19</xdr:col>
          <xdr:colOff>266700</xdr:colOff>
          <xdr:row>33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5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プログラム内に名前の掲載可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161925</xdr:rowOff>
        </xdr:from>
        <xdr:to>
          <xdr:col>14</xdr:col>
          <xdr:colOff>257175</xdr:colOff>
          <xdr:row>8</xdr:row>
          <xdr:rowOff>142875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　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8</xdr:row>
          <xdr:rowOff>161925</xdr:rowOff>
        </xdr:from>
        <xdr:to>
          <xdr:col>14</xdr:col>
          <xdr:colOff>257175</xdr:colOff>
          <xdr:row>9</xdr:row>
          <xdr:rowOff>142875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　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23</xdr:row>
          <xdr:rowOff>9525</xdr:rowOff>
        </xdr:from>
        <xdr:to>
          <xdr:col>4</xdr:col>
          <xdr:colOff>161925</xdr:colOff>
          <xdr:row>24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25</xdr:row>
          <xdr:rowOff>9525</xdr:rowOff>
        </xdr:from>
        <xdr:to>
          <xdr:col>4</xdr:col>
          <xdr:colOff>161925</xdr:colOff>
          <xdr:row>26</xdr:row>
          <xdr:rowOff>19050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27</xdr:row>
          <xdr:rowOff>9525</xdr:rowOff>
        </xdr:from>
        <xdr:to>
          <xdr:col>4</xdr:col>
          <xdr:colOff>161925</xdr:colOff>
          <xdr:row>28</xdr:row>
          <xdr:rowOff>19050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6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9525</xdr:rowOff>
        </xdr:from>
        <xdr:to>
          <xdr:col>3</xdr:col>
          <xdr:colOff>171450</xdr:colOff>
          <xdr:row>2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9525</xdr:rowOff>
        </xdr:from>
        <xdr:to>
          <xdr:col>3</xdr:col>
          <xdr:colOff>171450</xdr:colOff>
          <xdr:row>3</xdr:row>
          <xdr:rowOff>257175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9525</xdr:rowOff>
        </xdr:from>
        <xdr:to>
          <xdr:col>3</xdr:col>
          <xdr:colOff>171450</xdr:colOff>
          <xdr:row>4</xdr:row>
          <xdr:rowOff>257175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6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9525</xdr:rowOff>
        </xdr:from>
        <xdr:to>
          <xdr:col>3</xdr:col>
          <xdr:colOff>171450</xdr:colOff>
          <xdr:row>5</xdr:row>
          <xdr:rowOff>257175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6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29</xdr:row>
          <xdr:rowOff>114300</xdr:rowOff>
        </xdr:from>
        <xdr:to>
          <xdr:col>23</xdr:col>
          <xdr:colOff>66675</xdr:colOff>
          <xdr:row>30</xdr:row>
          <xdr:rowOff>180975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6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29</xdr:row>
          <xdr:rowOff>142875</xdr:rowOff>
        </xdr:from>
        <xdr:to>
          <xdr:col>25</xdr:col>
          <xdr:colOff>28575</xdr:colOff>
          <xdr:row>30</xdr:row>
          <xdr:rowOff>152400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6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31</xdr:row>
          <xdr:rowOff>200025</xdr:rowOff>
        </xdr:from>
        <xdr:to>
          <xdr:col>19</xdr:col>
          <xdr:colOff>266700</xdr:colOff>
          <xdr:row>33</xdr:row>
          <xdr:rowOff>28575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6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プログラム内に名前の掲載可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161925</xdr:rowOff>
        </xdr:from>
        <xdr:to>
          <xdr:col>14</xdr:col>
          <xdr:colOff>257175</xdr:colOff>
          <xdr:row>8</xdr:row>
          <xdr:rowOff>142875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　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8</xdr:row>
          <xdr:rowOff>161925</xdr:rowOff>
        </xdr:from>
        <xdr:to>
          <xdr:col>14</xdr:col>
          <xdr:colOff>257175</xdr:colOff>
          <xdr:row>9</xdr:row>
          <xdr:rowOff>142875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　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23</xdr:row>
          <xdr:rowOff>9525</xdr:rowOff>
        </xdr:from>
        <xdr:to>
          <xdr:col>4</xdr:col>
          <xdr:colOff>161925</xdr:colOff>
          <xdr:row>24</xdr:row>
          <xdr:rowOff>19050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25</xdr:row>
          <xdr:rowOff>9525</xdr:rowOff>
        </xdr:from>
        <xdr:to>
          <xdr:col>4</xdr:col>
          <xdr:colOff>161925</xdr:colOff>
          <xdr:row>26</xdr:row>
          <xdr:rowOff>19050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27</xdr:row>
          <xdr:rowOff>9525</xdr:rowOff>
        </xdr:from>
        <xdr:to>
          <xdr:col>4</xdr:col>
          <xdr:colOff>161925</xdr:colOff>
          <xdr:row>28</xdr:row>
          <xdr:rowOff>19050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7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9525</xdr:rowOff>
        </xdr:from>
        <xdr:to>
          <xdr:col>3</xdr:col>
          <xdr:colOff>171450</xdr:colOff>
          <xdr:row>2</xdr:row>
          <xdr:rowOff>257175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9525</xdr:rowOff>
        </xdr:from>
        <xdr:to>
          <xdr:col>3</xdr:col>
          <xdr:colOff>171450</xdr:colOff>
          <xdr:row>3</xdr:row>
          <xdr:rowOff>257175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7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9525</xdr:rowOff>
        </xdr:from>
        <xdr:to>
          <xdr:col>3</xdr:col>
          <xdr:colOff>171450</xdr:colOff>
          <xdr:row>4</xdr:row>
          <xdr:rowOff>257175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7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9525</xdr:rowOff>
        </xdr:from>
        <xdr:to>
          <xdr:col>3</xdr:col>
          <xdr:colOff>171450</xdr:colOff>
          <xdr:row>5</xdr:row>
          <xdr:rowOff>257175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7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29</xdr:row>
          <xdr:rowOff>114300</xdr:rowOff>
        </xdr:from>
        <xdr:to>
          <xdr:col>23</xdr:col>
          <xdr:colOff>66675</xdr:colOff>
          <xdr:row>30</xdr:row>
          <xdr:rowOff>180975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7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29</xdr:row>
          <xdr:rowOff>142875</xdr:rowOff>
        </xdr:from>
        <xdr:to>
          <xdr:col>25</xdr:col>
          <xdr:colOff>28575</xdr:colOff>
          <xdr:row>30</xdr:row>
          <xdr:rowOff>152400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31</xdr:row>
          <xdr:rowOff>200025</xdr:rowOff>
        </xdr:from>
        <xdr:to>
          <xdr:col>19</xdr:col>
          <xdr:colOff>266700</xdr:colOff>
          <xdr:row>33</xdr:row>
          <xdr:rowOff>28575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プログラム内に名前の掲載可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7</xdr:row>
      <xdr:rowOff>142875</xdr:rowOff>
    </xdr:from>
    <xdr:to>
      <xdr:col>17</xdr:col>
      <xdr:colOff>104775</xdr:colOff>
      <xdr:row>8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ECB5F6F-C246-48FC-A8BC-AB836697B6D2}"/>
            </a:ext>
          </a:extLst>
        </xdr:cNvPr>
        <xdr:cNvSpPr/>
      </xdr:nvSpPr>
      <xdr:spPr>
        <a:xfrm>
          <a:off x="7096125" y="2562225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257175</xdr:colOff>
      <xdr:row>7</xdr:row>
      <xdr:rowOff>142875</xdr:rowOff>
    </xdr:from>
    <xdr:to>
      <xdr:col>18</xdr:col>
      <xdr:colOff>123825</xdr:colOff>
      <xdr:row>8</xdr:row>
      <xdr:rowOff>266700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345A638-43FE-4AF6-9C4F-5E0A50DC845D}"/>
            </a:ext>
          </a:extLst>
        </xdr:cNvPr>
        <xdr:cNvSpPr/>
      </xdr:nvSpPr>
      <xdr:spPr>
        <a:xfrm>
          <a:off x="7543800" y="2562225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295275</xdr:colOff>
      <xdr:row>10</xdr:row>
      <xdr:rowOff>295275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11BC35A-D47E-4E54-969B-325064076115}"/>
            </a:ext>
          </a:extLst>
        </xdr:cNvPr>
        <xdr:cNvSpPr/>
      </xdr:nvSpPr>
      <xdr:spPr>
        <a:xfrm>
          <a:off x="7286625" y="314325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295275</xdr:colOff>
      <xdr:row>10</xdr:row>
      <xdr:rowOff>295275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315E21B-2288-403B-B65F-3BDBD8E3C84D}"/>
            </a:ext>
          </a:extLst>
        </xdr:cNvPr>
        <xdr:cNvSpPr/>
      </xdr:nvSpPr>
      <xdr:spPr>
        <a:xfrm>
          <a:off x="7715250" y="314325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12</xdr:row>
      <xdr:rowOff>0</xdr:rowOff>
    </xdr:from>
    <xdr:to>
      <xdr:col>17</xdr:col>
      <xdr:colOff>295275</xdr:colOff>
      <xdr:row>12</xdr:row>
      <xdr:rowOff>295275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F6AAEE6-6670-4147-914F-31FD85D21C82}"/>
            </a:ext>
          </a:extLst>
        </xdr:cNvPr>
        <xdr:cNvSpPr/>
      </xdr:nvSpPr>
      <xdr:spPr>
        <a:xfrm>
          <a:off x="7286625" y="369570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295275</xdr:colOff>
      <xdr:row>12</xdr:row>
      <xdr:rowOff>295275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4E8BE5E-289D-474A-9226-4C1E36561CCF}"/>
            </a:ext>
          </a:extLst>
        </xdr:cNvPr>
        <xdr:cNvSpPr/>
      </xdr:nvSpPr>
      <xdr:spPr>
        <a:xfrm>
          <a:off x="7715250" y="369570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295275</xdr:colOff>
      <xdr:row>14</xdr:row>
      <xdr:rowOff>295275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1C85F04-96EC-4F0B-AE53-F265F37A0EF7}"/>
            </a:ext>
          </a:extLst>
        </xdr:cNvPr>
        <xdr:cNvSpPr/>
      </xdr:nvSpPr>
      <xdr:spPr>
        <a:xfrm>
          <a:off x="7286625" y="424815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18</xdr:col>
      <xdr:colOff>295275</xdr:colOff>
      <xdr:row>14</xdr:row>
      <xdr:rowOff>295275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D36FC974-AC07-40C3-BD7F-54C2879DFE53}"/>
            </a:ext>
          </a:extLst>
        </xdr:cNvPr>
        <xdr:cNvSpPr/>
      </xdr:nvSpPr>
      <xdr:spPr>
        <a:xfrm>
          <a:off x="7715250" y="424815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17</xdr:col>
      <xdr:colOff>295275</xdr:colOff>
      <xdr:row>27</xdr:row>
      <xdr:rowOff>295275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4B28E138-40A3-4F34-AC9F-7A8E3D504F64}"/>
            </a:ext>
          </a:extLst>
        </xdr:cNvPr>
        <xdr:cNvSpPr/>
      </xdr:nvSpPr>
      <xdr:spPr>
        <a:xfrm>
          <a:off x="7286625" y="851535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295275</xdr:colOff>
      <xdr:row>27</xdr:row>
      <xdr:rowOff>295275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F908D9B-CC8D-4417-9727-C26B073A8FF6}"/>
            </a:ext>
          </a:extLst>
        </xdr:cNvPr>
        <xdr:cNvSpPr/>
      </xdr:nvSpPr>
      <xdr:spPr>
        <a:xfrm>
          <a:off x="7715250" y="851535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17</xdr:col>
      <xdr:colOff>295275</xdr:colOff>
      <xdr:row>29</xdr:row>
      <xdr:rowOff>295275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9BE3E98A-8095-4461-BE77-F2499CD06B42}"/>
            </a:ext>
          </a:extLst>
        </xdr:cNvPr>
        <xdr:cNvSpPr/>
      </xdr:nvSpPr>
      <xdr:spPr>
        <a:xfrm>
          <a:off x="7286625" y="906780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295275</xdr:colOff>
      <xdr:row>29</xdr:row>
      <xdr:rowOff>295275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26EC6D1C-5217-4BFC-BA26-9A69DC8DC44C}"/>
            </a:ext>
          </a:extLst>
        </xdr:cNvPr>
        <xdr:cNvSpPr/>
      </xdr:nvSpPr>
      <xdr:spPr>
        <a:xfrm>
          <a:off x="7715250" y="906780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31</xdr:row>
      <xdr:rowOff>0</xdr:rowOff>
    </xdr:from>
    <xdr:to>
      <xdr:col>17</xdr:col>
      <xdr:colOff>295275</xdr:colOff>
      <xdr:row>31</xdr:row>
      <xdr:rowOff>295275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E1B7D120-7E4D-403A-B35F-4FA8CBD93C15}"/>
            </a:ext>
          </a:extLst>
        </xdr:cNvPr>
        <xdr:cNvSpPr/>
      </xdr:nvSpPr>
      <xdr:spPr>
        <a:xfrm>
          <a:off x="7286625" y="962025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295275</xdr:colOff>
      <xdr:row>31</xdr:row>
      <xdr:rowOff>295275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7CB2AAA6-15E7-494D-96E6-93B95D938600}"/>
            </a:ext>
          </a:extLst>
        </xdr:cNvPr>
        <xdr:cNvSpPr/>
      </xdr:nvSpPr>
      <xdr:spPr>
        <a:xfrm>
          <a:off x="7715250" y="962025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295275</xdr:colOff>
      <xdr:row>33</xdr:row>
      <xdr:rowOff>295275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E2F72E5A-6EEE-4DCA-B30E-F38BA81FD614}"/>
            </a:ext>
          </a:extLst>
        </xdr:cNvPr>
        <xdr:cNvSpPr/>
      </xdr:nvSpPr>
      <xdr:spPr>
        <a:xfrm>
          <a:off x="7286625" y="1017270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18</xdr:col>
      <xdr:colOff>295275</xdr:colOff>
      <xdr:row>33</xdr:row>
      <xdr:rowOff>295275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F9560F9D-0DC6-452E-B281-E1E85019C427}"/>
            </a:ext>
          </a:extLst>
        </xdr:cNvPr>
        <xdr:cNvSpPr/>
      </xdr:nvSpPr>
      <xdr:spPr>
        <a:xfrm>
          <a:off x="7715250" y="1017270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295275</xdr:colOff>
      <xdr:row>29</xdr:row>
      <xdr:rowOff>295275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EEDCDA5B-9FEA-4325-BFC3-0B965741E4D8}"/>
            </a:ext>
          </a:extLst>
        </xdr:cNvPr>
        <xdr:cNvSpPr/>
      </xdr:nvSpPr>
      <xdr:spPr>
        <a:xfrm>
          <a:off x="7715250" y="906780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21</xdr:col>
      <xdr:colOff>104775</xdr:colOff>
      <xdr:row>4</xdr:row>
      <xdr:rowOff>295275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2D1D7509-14EE-4170-A0FF-70049BFDEA46}"/>
            </a:ext>
          </a:extLst>
        </xdr:cNvPr>
        <xdr:cNvSpPr/>
      </xdr:nvSpPr>
      <xdr:spPr>
        <a:xfrm>
          <a:off x="7286625" y="1333500"/>
          <a:ext cx="14001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295275</xdr:colOff>
      <xdr:row>5</xdr:row>
      <xdr:rowOff>295275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FBF3EB84-A455-463D-815D-A64C0EAE01F4}"/>
            </a:ext>
          </a:extLst>
        </xdr:cNvPr>
        <xdr:cNvSpPr/>
      </xdr:nvSpPr>
      <xdr:spPr>
        <a:xfrm>
          <a:off x="7286625" y="171450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21</xdr:col>
      <xdr:colOff>200025</xdr:colOff>
      <xdr:row>23</xdr:row>
      <xdr:rowOff>295275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52D6D2C1-0564-47DA-8887-E1986C305467}"/>
            </a:ext>
          </a:extLst>
        </xdr:cNvPr>
        <xdr:cNvSpPr/>
      </xdr:nvSpPr>
      <xdr:spPr>
        <a:xfrm>
          <a:off x="7286625" y="7258050"/>
          <a:ext cx="149542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295275</xdr:colOff>
      <xdr:row>24</xdr:row>
      <xdr:rowOff>295275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A28FB81B-BC80-4912-AD7E-B61E6B9D517D}"/>
            </a:ext>
          </a:extLst>
        </xdr:cNvPr>
        <xdr:cNvSpPr/>
      </xdr:nvSpPr>
      <xdr:spPr>
        <a:xfrm>
          <a:off x="7286625" y="7639050"/>
          <a:ext cx="29527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10" Type="http://schemas.openxmlformats.org/officeDocument/2006/relationships/ctrlProp" Target="../ctrlProps/ctrlProp55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5476-6831-4984-BD6E-3EF7C621384E}">
  <sheetPr>
    <tabColor rgb="FFFFFF00"/>
  </sheetPr>
  <dimension ref="A3:A26"/>
  <sheetViews>
    <sheetView workbookViewId="0">
      <selection activeCell="G16" sqref="G16"/>
    </sheetView>
  </sheetViews>
  <sheetFormatPr defaultRowHeight="13.5" x14ac:dyDescent="0.15"/>
  <sheetData>
    <row r="3" spans="1:1" ht="21" x14ac:dyDescent="0.15">
      <c r="A3" s="120" t="s">
        <v>211</v>
      </c>
    </row>
    <row r="4" spans="1:1" ht="21" x14ac:dyDescent="0.15">
      <c r="A4" s="120"/>
    </row>
    <row r="5" spans="1:1" ht="18.75" x14ac:dyDescent="0.15">
      <c r="A5" s="118"/>
    </row>
    <row r="7" spans="1:1" ht="21" x14ac:dyDescent="0.15">
      <c r="A7" s="119" t="s">
        <v>212</v>
      </c>
    </row>
    <row r="8" spans="1:1" ht="21" x14ac:dyDescent="0.15">
      <c r="A8" s="119" t="s">
        <v>213</v>
      </c>
    </row>
    <row r="9" spans="1:1" ht="21" x14ac:dyDescent="0.15">
      <c r="A9" s="119" t="s">
        <v>214</v>
      </c>
    </row>
    <row r="10" spans="1:1" ht="21" x14ac:dyDescent="0.15">
      <c r="A10" s="119" t="s">
        <v>215</v>
      </c>
    </row>
    <row r="11" spans="1:1" ht="21" x14ac:dyDescent="0.15">
      <c r="A11" s="119" t="s">
        <v>225</v>
      </c>
    </row>
    <row r="12" spans="1:1" ht="21" x14ac:dyDescent="0.15">
      <c r="A12" s="119" t="s">
        <v>227</v>
      </c>
    </row>
    <row r="13" spans="1:1" ht="21" x14ac:dyDescent="0.15">
      <c r="A13" s="119" t="s">
        <v>226</v>
      </c>
    </row>
    <row r="14" spans="1:1" ht="21" x14ac:dyDescent="0.15">
      <c r="A14" s="119" t="s">
        <v>223</v>
      </c>
    </row>
    <row r="15" spans="1:1" ht="21" x14ac:dyDescent="0.15">
      <c r="A15" s="119" t="s">
        <v>224</v>
      </c>
    </row>
    <row r="16" spans="1:1" ht="21" x14ac:dyDescent="0.15">
      <c r="A16" s="119"/>
    </row>
    <row r="18" spans="1:1" ht="21" x14ac:dyDescent="0.15">
      <c r="A18" s="119" t="s">
        <v>216</v>
      </c>
    </row>
    <row r="19" spans="1:1" ht="21" x14ac:dyDescent="0.15">
      <c r="A19" s="119" t="s">
        <v>217</v>
      </c>
    </row>
    <row r="20" spans="1:1" ht="21" x14ac:dyDescent="0.15">
      <c r="A20" s="119" t="s">
        <v>218</v>
      </c>
    </row>
    <row r="21" spans="1:1" ht="21" x14ac:dyDescent="0.15">
      <c r="A21" s="119"/>
    </row>
    <row r="23" spans="1:1" ht="21" x14ac:dyDescent="0.15">
      <c r="A23" s="119" t="s">
        <v>219</v>
      </c>
    </row>
    <row r="24" spans="1:1" ht="17.25" x14ac:dyDescent="0.15">
      <c r="A24" s="117" t="s">
        <v>220</v>
      </c>
    </row>
    <row r="25" spans="1:1" ht="17.25" x14ac:dyDescent="0.15">
      <c r="A25" s="117" t="s">
        <v>221</v>
      </c>
    </row>
    <row r="26" spans="1:1" ht="17.25" x14ac:dyDescent="0.15">
      <c r="A26" s="117" t="s">
        <v>222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9923C-0625-4BAF-852C-85BB28D79DD0}">
  <dimension ref="A1:I35"/>
  <sheetViews>
    <sheetView view="pageBreakPreview" zoomScaleNormal="100" zoomScaleSheetLayoutView="100" workbookViewId="0">
      <selection activeCell="A32" sqref="A32"/>
    </sheetView>
  </sheetViews>
  <sheetFormatPr defaultRowHeight="13.5" x14ac:dyDescent="0.15"/>
  <cols>
    <col min="1" max="1" width="23" customWidth="1"/>
    <col min="2" max="2" width="20.5" customWidth="1"/>
    <col min="3" max="3" width="12.25" customWidth="1"/>
    <col min="4" max="5" width="4.75" customWidth="1"/>
  </cols>
  <sheetData>
    <row r="1" spans="1:9" ht="30.75" x14ac:dyDescent="0.15">
      <c r="A1" s="493" t="s">
        <v>192</v>
      </c>
      <c r="B1" s="493"/>
      <c r="C1" s="493"/>
      <c r="D1" s="493"/>
      <c r="E1" s="493"/>
    </row>
    <row r="2" spans="1:9" ht="22.5" customHeight="1" x14ac:dyDescent="0.15">
      <c r="A2" s="109" t="s">
        <v>193</v>
      </c>
      <c r="B2" s="494"/>
      <c r="C2" s="494"/>
      <c r="D2" s="494"/>
      <c r="E2" s="494"/>
    </row>
    <row r="3" spans="1:9" ht="22.5" customHeight="1" x14ac:dyDescent="0.15">
      <c r="A3" s="109" t="s">
        <v>194</v>
      </c>
      <c r="B3" s="495">
        <f>COUNTA(C11:E33)</f>
        <v>0</v>
      </c>
      <c r="C3" s="496"/>
      <c r="D3" s="497" t="s">
        <v>195</v>
      </c>
      <c r="E3" s="498"/>
    </row>
    <row r="4" spans="1:9" ht="22.5" customHeight="1" x14ac:dyDescent="0.15">
      <c r="A4" s="109" t="s">
        <v>196</v>
      </c>
      <c r="B4" s="495">
        <f>SUM(B3*2500)</f>
        <v>0</v>
      </c>
      <c r="C4" s="496"/>
      <c r="D4" s="497" t="s">
        <v>0</v>
      </c>
      <c r="E4" s="498"/>
    </row>
    <row r="5" spans="1:9" ht="14.25" x14ac:dyDescent="0.15">
      <c r="A5" s="110"/>
      <c r="I5" s="111"/>
    </row>
    <row r="6" spans="1:9" ht="15" customHeight="1" x14ac:dyDescent="0.15">
      <c r="A6" s="482" t="s">
        <v>197</v>
      </c>
      <c r="B6" s="482" t="s">
        <v>198</v>
      </c>
      <c r="C6" s="484" t="s">
        <v>199</v>
      </c>
      <c r="D6" s="485"/>
      <c r="E6" s="486"/>
    </row>
    <row r="7" spans="1:9" ht="15" customHeight="1" x14ac:dyDescent="0.15">
      <c r="A7" s="483"/>
      <c r="B7" s="483"/>
      <c r="C7" s="487"/>
      <c r="D7" s="488"/>
      <c r="E7" s="489"/>
    </row>
    <row r="8" spans="1:9" ht="15.75" customHeight="1" x14ac:dyDescent="0.15">
      <c r="A8" s="112" t="s">
        <v>200</v>
      </c>
      <c r="B8" s="113" t="s">
        <v>201</v>
      </c>
      <c r="C8" s="490" t="s">
        <v>202</v>
      </c>
      <c r="D8" s="491"/>
      <c r="E8" s="492"/>
    </row>
    <row r="9" spans="1:9" ht="15.75" customHeight="1" x14ac:dyDescent="0.15">
      <c r="A9" s="114" t="s">
        <v>203</v>
      </c>
      <c r="B9" s="113" t="s">
        <v>204</v>
      </c>
      <c r="C9" s="490" t="s">
        <v>205</v>
      </c>
      <c r="D9" s="491"/>
      <c r="E9" s="492"/>
    </row>
    <row r="10" spans="1:9" ht="15.75" customHeight="1" x14ac:dyDescent="0.15">
      <c r="A10" s="114" t="s">
        <v>206</v>
      </c>
      <c r="B10" s="113" t="s">
        <v>207</v>
      </c>
      <c r="C10" s="490" t="s">
        <v>208</v>
      </c>
      <c r="D10" s="491"/>
      <c r="E10" s="492"/>
    </row>
    <row r="11" spans="1:9" ht="24.75" customHeight="1" x14ac:dyDescent="0.15">
      <c r="A11" s="115"/>
      <c r="B11" s="116"/>
      <c r="C11" s="478"/>
      <c r="D11" s="479"/>
      <c r="E11" s="480"/>
    </row>
    <row r="12" spans="1:9" ht="24.75" customHeight="1" x14ac:dyDescent="0.15">
      <c r="A12" s="115"/>
      <c r="B12" s="116"/>
      <c r="C12" s="478"/>
      <c r="D12" s="479"/>
      <c r="E12" s="480"/>
    </row>
    <row r="13" spans="1:9" ht="24.75" customHeight="1" x14ac:dyDescent="0.15">
      <c r="A13" s="115"/>
      <c r="B13" s="116"/>
      <c r="C13" s="478"/>
      <c r="D13" s="479"/>
      <c r="E13" s="480"/>
    </row>
    <row r="14" spans="1:9" ht="24.75" customHeight="1" x14ac:dyDescent="0.15">
      <c r="A14" s="115"/>
      <c r="B14" s="116"/>
      <c r="C14" s="478"/>
      <c r="D14" s="479"/>
      <c r="E14" s="480"/>
    </row>
    <row r="15" spans="1:9" ht="24.75" customHeight="1" x14ac:dyDescent="0.15">
      <c r="A15" s="115"/>
      <c r="B15" s="116"/>
      <c r="C15" s="478"/>
      <c r="D15" s="479"/>
      <c r="E15" s="480"/>
    </row>
    <row r="16" spans="1:9" ht="24.75" customHeight="1" x14ac:dyDescent="0.15">
      <c r="A16" s="115"/>
      <c r="B16" s="116"/>
      <c r="C16" s="478"/>
      <c r="D16" s="479"/>
      <c r="E16" s="480"/>
    </row>
    <row r="17" spans="1:5" ht="24.75" customHeight="1" x14ac:dyDescent="0.15">
      <c r="A17" s="115"/>
      <c r="B17" s="116"/>
      <c r="C17" s="478"/>
      <c r="D17" s="479"/>
      <c r="E17" s="480"/>
    </row>
    <row r="18" spans="1:5" ht="24.75" customHeight="1" x14ac:dyDescent="0.15">
      <c r="A18" s="115"/>
      <c r="B18" s="116"/>
      <c r="C18" s="478"/>
      <c r="D18" s="479"/>
      <c r="E18" s="480"/>
    </row>
    <row r="19" spans="1:5" ht="24.75" customHeight="1" x14ac:dyDescent="0.15">
      <c r="A19" s="115"/>
      <c r="B19" s="116"/>
      <c r="C19" s="478"/>
      <c r="D19" s="479"/>
      <c r="E19" s="480"/>
    </row>
    <row r="20" spans="1:5" ht="24.75" customHeight="1" x14ac:dyDescent="0.15">
      <c r="A20" s="115"/>
      <c r="B20" s="116"/>
      <c r="C20" s="478"/>
      <c r="D20" s="479"/>
      <c r="E20" s="480"/>
    </row>
    <row r="21" spans="1:5" ht="24.75" customHeight="1" x14ac:dyDescent="0.15">
      <c r="A21" s="115"/>
      <c r="B21" s="116"/>
      <c r="C21" s="478"/>
      <c r="D21" s="479"/>
      <c r="E21" s="480"/>
    </row>
    <row r="22" spans="1:5" ht="24.75" customHeight="1" x14ac:dyDescent="0.15">
      <c r="A22" s="115"/>
      <c r="B22" s="116"/>
      <c r="C22" s="478"/>
      <c r="D22" s="479"/>
      <c r="E22" s="480"/>
    </row>
    <row r="23" spans="1:5" ht="24.75" customHeight="1" x14ac:dyDescent="0.15">
      <c r="A23" s="115"/>
      <c r="B23" s="116"/>
      <c r="C23" s="478"/>
      <c r="D23" s="479"/>
      <c r="E23" s="480"/>
    </row>
    <row r="24" spans="1:5" ht="24.75" customHeight="1" x14ac:dyDescent="0.15">
      <c r="A24" s="115"/>
      <c r="B24" s="116"/>
      <c r="C24" s="478"/>
      <c r="D24" s="479"/>
      <c r="E24" s="480"/>
    </row>
    <row r="25" spans="1:5" ht="24.75" customHeight="1" x14ac:dyDescent="0.15">
      <c r="A25" s="115"/>
      <c r="B25" s="116"/>
      <c r="C25" s="478"/>
      <c r="D25" s="479"/>
      <c r="E25" s="480"/>
    </row>
    <row r="26" spans="1:5" ht="24.75" customHeight="1" x14ac:dyDescent="0.15">
      <c r="A26" s="115"/>
      <c r="B26" s="116"/>
      <c r="C26" s="478"/>
      <c r="D26" s="479"/>
      <c r="E26" s="480"/>
    </row>
    <row r="27" spans="1:5" ht="24.75" customHeight="1" x14ac:dyDescent="0.15">
      <c r="A27" s="115"/>
      <c r="B27" s="116"/>
      <c r="C27" s="478"/>
      <c r="D27" s="479"/>
      <c r="E27" s="480"/>
    </row>
    <row r="28" spans="1:5" ht="24.75" customHeight="1" x14ac:dyDescent="0.15">
      <c r="A28" s="115"/>
      <c r="B28" s="116"/>
      <c r="C28" s="478"/>
      <c r="D28" s="479"/>
      <c r="E28" s="480"/>
    </row>
    <row r="29" spans="1:5" ht="24.75" customHeight="1" x14ac:dyDescent="0.15">
      <c r="A29" s="115"/>
      <c r="B29" s="116"/>
      <c r="C29" s="478"/>
      <c r="D29" s="479"/>
      <c r="E29" s="480"/>
    </row>
    <row r="30" spans="1:5" ht="24.75" customHeight="1" x14ac:dyDescent="0.15">
      <c r="A30" s="115"/>
      <c r="B30" s="116"/>
      <c r="C30" s="478"/>
      <c r="D30" s="479"/>
      <c r="E30" s="480"/>
    </row>
    <row r="31" spans="1:5" ht="24.75" customHeight="1" x14ac:dyDescent="0.15">
      <c r="A31" s="115"/>
      <c r="B31" s="116"/>
      <c r="C31" s="478"/>
      <c r="D31" s="479"/>
      <c r="E31" s="480"/>
    </row>
    <row r="32" spans="1:5" ht="24.75" customHeight="1" x14ac:dyDescent="0.15">
      <c r="A32" s="115"/>
      <c r="B32" s="116"/>
      <c r="C32" s="478"/>
      <c r="D32" s="479"/>
      <c r="E32" s="480"/>
    </row>
    <row r="33" spans="1:5" ht="24.75" customHeight="1" x14ac:dyDescent="0.15">
      <c r="A33" s="115"/>
      <c r="B33" s="116"/>
      <c r="C33" s="478"/>
      <c r="D33" s="479"/>
      <c r="E33" s="480"/>
    </row>
    <row r="34" spans="1:5" ht="17.25" x14ac:dyDescent="0.15">
      <c r="A34" s="481" t="s">
        <v>228</v>
      </c>
      <c r="B34" s="481"/>
      <c r="C34" s="481"/>
      <c r="D34" s="481"/>
      <c r="E34" s="481"/>
    </row>
    <row r="35" spans="1:5" x14ac:dyDescent="0.15">
      <c r="A35" s="477"/>
      <c r="B35" s="477"/>
      <c r="C35" s="477"/>
      <c r="D35" s="477"/>
      <c r="E35" s="477"/>
    </row>
  </sheetData>
  <mergeCells count="37">
    <mergeCell ref="A1:E1"/>
    <mergeCell ref="B2:E2"/>
    <mergeCell ref="B3:C3"/>
    <mergeCell ref="D3:E3"/>
    <mergeCell ref="B4:C4"/>
    <mergeCell ref="D4:E4"/>
    <mergeCell ref="C16:E16"/>
    <mergeCell ref="A6:A7"/>
    <mergeCell ref="B6:B7"/>
    <mergeCell ref="C6:E7"/>
    <mergeCell ref="C8:E8"/>
    <mergeCell ref="C9:E9"/>
    <mergeCell ref="C10:E10"/>
    <mergeCell ref="C11:E11"/>
    <mergeCell ref="C12:E12"/>
    <mergeCell ref="C13:E13"/>
    <mergeCell ref="C14:E14"/>
    <mergeCell ref="C15:E15"/>
    <mergeCell ref="C28:E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A35:E35"/>
    <mergeCell ref="C29:E29"/>
    <mergeCell ref="C30:E30"/>
    <mergeCell ref="C31:E31"/>
    <mergeCell ref="C32:E32"/>
    <mergeCell ref="C33:E33"/>
    <mergeCell ref="A34:E34"/>
  </mergeCells>
  <phoneticPr fontId="1"/>
  <dataValidations count="2">
    <dataValidation type="list" allowBlank="1" showInputMessage="1" showErrorMessage="1" sqref="C11:E33" xr:uid="{6A6D5CDC-618A-4EE0-ABF3-FBE1E7365B47}">
      <formula1>"120,130,140,150,160,Ｓ,Ｍ,Ｌ,ＸＬ,ＸＸＬ,ＸＸＸＬ"</formula1>
    </dataValidation>
    <dataValidation type="list" allowBlank="1" showInputMessage="1" showErrorMessage="1" sqref="B11:B33" xr:uid="{3E9497C3-F5B7-4A42-B63F-C46BFBF8B5FB}">
      <formula1>",ブラック,レッド,ブルー,パープル"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4"/>
  <sheetViews>
    <sheetView tabSelected="1" showWhiteSpace="0" view="pageBreakPreview" zoomScale="75" zoomScaleNormal="75" zoomScaleSheetLayoutView="75" workbookViewId="0">
      <selection sqref="A1:U2"/>
    </sheetView>
  </sheetViews>
  <sheetFormatPr defaultColWidth="4.625" defaultRowHeight="18" customHeight="1" x14ac:dyDescent="0.15"/>
  <cols>
    <col min="1" max="12" width="4.625" style="1"/>
    <col min="13" max="15" width="4.625" style="2"/>
    <col min="16" max="23" width="4.625" style="1"/>
    <col min="24" max="24" width="7.75" style="1" bestFit="1" customWidth="1"/>
    <col min="25" max="16384" width="4.625" style="1"/>
  </cols>
  <sheetData>
    <row r="1" spans="1:21" ht="15.95" customHeight="1" x14ac:dyDescent="0.15">
      <c r="A1" s="224" t="s">
        <v>40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1" ht="15.9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9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0.25" customHeight="1" x14ac:dyDescent="0.15">
      <c r="A4" s="145" t="s">
        <v>26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</row>
    <row r="5" spans="1:21" ht="20.25" customHeight="1" x14ac:dyDescent="0.15">
      <c r="A5" s="146" t="s">
        <v>35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</row>
    <row r="6" spans="1:21" ht="20.25" customHeight="1" x14ac:dyDescent="0.15">
      <c r="A6" s="146" t="s">
        <v>42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</row>
    <row r="7" spans="1:21" ht="20.25" customHeight="1" x14ac:dyDescent="0.15">
      <c r="A7" s="148" t="s">
        <v>41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</row>
    <row r="8" spans="1:21" ht="11.45" customHeight="1" x14ac:dyDescent="0.15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</row>
    <row r="9" spans="1:21" ht="9" customHeight="1" x14ac:dyDescent="0.15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</row>
    <row r="10" spans="1:21" ht="20.25" customHeight="1" x14ac:dyDescent="0.15">
      <c r="A10" s="170" t="s">
        <v>33</v>
      </c>
      <c r="B10" s="171"/>
      <c r="C10" s="171"/>
      <c r="D10" s="171"/>
      <c r="E10" s="174"/>
      <c r="F10" s="174"/>
      <c r="G10" s="174"/>
      <c r="H10" s="174"/>
      <c r="I10" s="174"/>
      <c r="J10" s="174"/>
      <c r="K10" s="174"/>
      <c r="L10" s="174"/>
      <c r="M10" s="174"/>
      <c r="N10" s="225" t="s">
        <v>18</v>
      </c>
      <c r="O10" s="226"/>
      <c r="P10" s="226"/>
      <c r="Q10" s="226"/>
      <c r="R10" s="226"/>
      <c r="S10" s="226"/>
      <c r="T10" s="226"/>
      <c r="U10" s="226"/>
    </row>
    <row r="11" spans="1:21" ht="20.25" customHeight="1" x14ac:dyDescent="0.15">
      <c r="A11" s="172"/>
      <c r="B11" s="173"/>
      <c r="C11" s="173"/>
      <c r="D11" s="173"/>
      <c r="E11" s="174"/>
      <c r="F11" s="174"/>
      <c r="G11" s="174"/>
      <c r="H11" s="174"/>
      <c r="I11" s="174"/>
      <c r="J11" s="174"/>
      <c r="K11" s="174"/>
      <c r="L11" s="174"/>
      <c r="M11" s="174"/>
      <c r="N11" s="225"/>
      <c r="O11" s="226"/>
      <c r="P11" s="226"/>
      <c r="Q11" s="226"/>
      <c r="R11" s="226"/>
      <c r="S11" s="226"/>
      <c r="T11" s="226"/>
      <c r="U11" s="226"/>
    </row>
    <row r="12" spans="1:21" ht="20.25" customHeight="1" x14ac:dyDescent="0.15">
      <c r="A12" s="178" t="s">
        <v>28</v>
      </c>
      <c r="B12" s="179"/>
      <c r="C12" s="179"/>
      <c r="D12" s="180"/>
      <c r="E12" s="164"/>
      <c r="F12" s="165"/>
      <c r="G12" s="165"/>
      <c r="H12" s="165"/>
      <c r="I12" s="165"/>
      <c r="J12" s="165"/>
      <c r="K12" s="165"/>
      <c r="L12" s="165"/>
      <c r="M12" s="166"/>
      <c r="N12" s="225" t="s">
        <v>44</v>
      </c>
      <c r="O12" s="226"/>
      <c r="P12" s="226"/>
      <c r="Q12" s="226"/>
      <c r="R12" s="226"/>
      <c r="S12" s="226"/>
      <c r="T12" s="226"/>
      <c r="U12" s="226"/>
    </row>
    <row r="13" spans="1:21" ht="39" customHeight="1" x14ac:dyDescent="0.15">
      <c r="A13" s="181" t="s">
        <v>27</v>
      </c>
      <c r="B13" s="182"/>
      <c r="C13" s="182"/>
      <c r="D13" s="183"/>
      <c r="E13" s="167"/>
      <c r="F13" s="168"/>
      <c r="G13" s="168"/>
      <c r="H13" s="168"/>
      <c r="I13" s="168"/>
      <c r="J13" s="168"/>
      <c r="K13" s="168"/>
      <c r="L13" s="168"/>
      <c r="M13" s="169"/>
      <c r="N13" s="227"/>
      <c r="O13" s="228"/>
      <c r="P13" s="228"/>
      <c r="Q13" s="228"/>
      <c r="R13" s="228"/>
      <c r="S13" s="228"/>
      <c r="T13" s="228"/>
      <c r="U13" s="228"/>
    </row>
    <row r="14" spans="1:21" ht="20.25" customHeight="1" x14ac:dyDescent="0.15">
      <c r="A14" s="153" t="s">
        <v>11</v>
      </c>
      <c r="B14" s="154"/>
      <c r="C14" s="154"/>
      <c r="D14" s="154"/>
      <c r="E14" s="3" t="s">
        <v>12</v>
      </c>
      <c r="F14" s="159"/>
      <c r="G14" s="159"/>
      <c r="H14" s="159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1"/>
    </row>
    <row r="15" spans="1:21" ht="20.25" customHeight="1" x14ac:dyDescent="0.15">
      <c r="A15" s="153"/>
      <c r="B15" s="154"/>
      <c r="C15" s="154"/>
      <c r="D15" s="154"/>
      <c r="E15" s="27"/>
      <c r="F15" s="28"/>
      <c r="G15" s="28"/>
      <c r="H15" s="28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3"/>
    </row>
    <row r="16" spans="1:21" ht="20.25" customHeight="1" x14ac:dyDescent="0.15">
      <c r="A16" s="153" t="s">
        <v>30</v>
      </c>
      <c r="B16" s="154"/>
      <c r="C16" s="154"/>
      <c r="D16" s="229"/>
      <c r="E16" s="160" t="s">
        <v>32</v>
      </c>
      <c r="F16" s="160"/>
      <c r="G16" s="189"/>
      <c r="H16" s="189"/>
      <c r="I16" s="189"/>
      <c r="J16" s="189"/>
      <c r="K16" s="189"/>
      <c r="L16" s="159" t="s">
        <v>31</v>
      </c>
      <c r="M16" s="159"/>
      <c r="N16" s="159"/>
      <c r="O16" s="184"/>
      <c r="P16" s="184"/>
      <c r="Q16" s="184"/>
      <c r="R16" s="184"/>
      <c r="S16" s="184"/>
      <c r="T16" s="184"/>
      <c r="U16" s="185"/>
    </row>
    <row r="17" spans="1:21" ht="20.25" customHeight="1" x14ac:dyDescent="0.15">
      <c r="A17" s="153"/>
      <c r="B17" s="154"/>
      <c r="C17" s="154"/>
      <c r="D17" s="229"/>
      <c r="E17" s="230"/>
      <c r="F17" s="230"/>
      <c r="G17" s="190"/>
      <c r="H17" s="190"/>
      <c r="I17" s="190"/>
      <c r="J17" s="190"/>
      <c r="K17" s="190"/>
      <c r="L17" s="188"/>
      <c r="M17" s="188"/>
      <c r="N17" s="188"/>
      <c r="O17" s="186"/>
      <c r="P17" s="186"/>
      <c r="Q17" s="186"/>
      <c r="R17" s="186"/>
      <c r="S17" s="186"/>
      <c r="T17" s="186"/>
      <c r="U17" s="187"/>
    </row>
    <row r="18" spans="1:21" ht="10.5" customHeight="1" x14ac:dyDescent="0.15"/>
    <row r="19" spans="1:21" ht="20.25" customHeight="1" x14ac:dyDescent="0.15">
      <c r="A19" s="152" t="s">
        <v>36</v>
      </c>
      <c r="B19" s="152"/>
      <c r="C19" s="233" t="s">
        <v>37</v>
      </c>
      <c r="D19" s="195"/>
      <c r="E19" s="231" t="s">
        <v>3</v>
      </c>
      <c r="F19" s="128"/>
      <c r="G19" s="128"/>
      <c r="H19" s="128"/>
      <c r="I19" s="126" t="s">
        <v>4</v>
      </c>
      <c r="J19" s="130" t="s">
        <v>9</v>
      </c>
      <c r="K19" s="130"/>
      <c r="L19" s="130" t="s">
        <v>10</v>
      </c>
      <c r="M19" s="157">
        <v>2000</v>
      </c>
      <c r="N19" s="157"/>
      <c r="O19" s="157"/>
      <c r="P19" s="130" t="s">
        <v>0</v>
      </c>
      <c r="Q19" s="130" t="s">
        <v>1</v>
      </c>
      <c r="R19" s="134" t="str">
        <f>IF(F19="","",F19*M19)</f>
        <v/>
      </c>
      <c r="S19" s="134"/>
      <c r="T19" s="134"/>
      <c r="U19" s="136" t="s">
        <v>0</v>
      </c>
    </row>
    <row r="20" spans="1:21" ht="20.25" customHeight="1" x14ac:dyDescent="0.15">
      <c r="A20" s="152"/>
      <c r="B20" s="152"/>
      <c r="C20" s="195"/>
      <c r="D20" s="195"/>
      <c r="E20" s="232"/>
      <c r="F20" s="129"/>
      <c r="G20" s="129"/>
      <c r="H20" s="129"/>
      <c r="I20" s="127"/>
      <c r="J20" s="131"/>
      <c r="K20" s="131"/>
      <c r="L20" s="131"/>
      <c r="M20" s="158"/>
      <c r="N20" s="158"/>
      <c r="O20" s="158"/>
      <c r="P20" s="131"/>
      <c r="Q20" s="131"/>
      <c r="R20" s="135"/>
      <c r="S20" s="135"/>
      <c r="T20" s="135"/>
      <c r="U20" s="137"/>
    </row>
    <row r="21" spans="1:21" ht="20.25" customHeight="1" x14ac:dyDescent="0.15">
      <c r="A21" s="152"/>
      <c r="B21" s="152"/>
      <c r="C21" s="233" t="s">
        <v>48</v>
      </c>
      <c r="D21" s="195"/>
      <c r="E21" s="138" t="s">
        <v>3</v>
      </c>
      <c r="F21" s="139"/>
      <c r="G21" s="139"/>
      <c r="H21" s="139"/>
      <c r="I21" s="138" t="s">
        <v>4</v>
      </c>
      <c r="J21" s="151" t="s">
        <v>9</v>
      </c>
      <c r="K21" s="151"/>
      <c r="L21" s="151" t="s">
        <v>10</v>
      </c>
      <c r="M21" s="150">
        <v>4000</v>
      </c>
      <c r="N21" s="150"/>
      <c r="O21" s="150"/>
      <c r="P21" s="151" t="s">
        <v>0</v>
      </c>
      <c r="Q21" s="151" t="s">
        <v>1</v>
      </c>
      <c r="R21" s="134" t="str">
        <f t="shared" ref="R21" si="0">IF(F21="","",F21*M21)</f>
        <v/>
      </c>
      <c r="S21" s="134"/>
      <c r="T21" s="134"/>
      <c r="U21" s="155" t="s">
        <v>0</v>
      </c>
    </row>
    <row r="22" spans="1:21" ht="20.25" customHeight="1" x14ac:dyDescent="0.15">
      <c r="A22" s="152"/>
      <c r="B22" s="152"/>
      <c r="C22" s="195"/>
      <c r="D22" s="195"/>
      <c r="E22" s="138"/>
      <c r="F22" s="139"/>
      <c r="G22" s="139"/>
      <c r="H22" s="139"/>
      <c r="I22" s="138"/>
      <c r="J22" s="140"/>
      <c r="K22" s="140"/>
      <c r="L22" s="140"/>
      <c r="M22" s="150"/>
      <c r="N22" s="150"/>
      <c r="O22" s="150"/>
      <c r="P22" s="140"/>
      <c r="Q22" s="140"/>
      <c r="R22" s="135"/>
      <c r="S22" s="135"/>
      <c r="T22" s="135"/>
      <c r="U22" s="156"/>
    </row>
    <row r="23" spans="1:21" ht="20.25" customHeight="1" x14ac:dyDescent="0.15">
      <c r="A23" s="152"/>
      <c r="B23" s="152"/>
      <c r="C23" s="233" t="s">
        <v>49</v>
      </c>
      <c r="D23" s="195"/>
      <c r="E23" s="231" t="s">
        <v>3</v>
      </c>
      <c r="F23" s="128"/>
      <c r="G23" s="128"/>
      <c r="H23" s="128"/>
      <c r="I23" s="126" t="s">
        <v>4</v>
      </c>
      <c r="J23" s="130" t="s">
        <v>9</v>
      </c>
      <c r="K23" s="130"/>
      <c r="L23" s="130" t="s">
        <v>10</v>
      </c>
      <c r="M23" s="157">
        <v>6000</v>
      </c>
      <c r="N23" s="157"/>
      <c r="O23" s="157"/>
      <c r="P23" s="130" t="s">
        <v>0</v>
      </c>
      <c r="Q23" s="130" t="s">
        <v>1</v>
      </c>
      <c r="R23" s="134" t="str">
        <f t="shared" ref="R23" si="1">IF(F23="","",F23*M23)</f>
        <v/>
      </c>
      <c r="S23" s="134"/>
      <c r="T23" s="134"/>
      <c r="U23" s="136" t="s">
        <v>0</v>
      </c>
    </row>
    <row r="24" spans="1:21" ht="20.25" customHeight="1" x14ac:dyDescent="0.15">
      <c r="A24" s="152"/>
      <c r="B24" s="152"/>
      <c r="C24" s="195"/>
      <c r="D24" s="195"/>
      <c r="E24" s="232"/>
      <c r="F24" s="129"/>
      <c r="G24" s="129"/>
      <c r="H24" s="129"/>
      <c r="I24" s="127"/>
      <c r="J24" s="131"/>
      <c r="K24" s="131"/>
      <c r="L24" s="131"/>
      <c r="M24" s="158"/>
      <c r="N24" s="158"/>
      <c r="O24" s="158"/>
      <c r="P24" s="131"/>
      <c r="Q24" s="131"/>
      <c r="R24" s="135"/>
      <c r="S24" s="135"/>
      <c r="T24" s="135"/>
      <c r="U24" s="137"/>
    </row>
    <row r="25" spans="1:21" ht="20.25" customHeight="1" x14ac:dyDescent="0.15">
      <c r="A25" s="124" t="s">
        <v>39</v>
      </c>
      <c r="B25" s="125"/>
      <c r="C25" s="125"/>
      <c r="D25" s="125"/>
      <c r="E25" s="126" t="s">
        <v>3</v>
      </c>
      <c r="F25" s="128"/>
      <c r="G25" s="128"/>
      <c r="H25" s="128"/>
      <c r="I25" s="126" t="s">
        <v>4</v>
      </c>
      <c r="J25" s="130" t="s">
        <v>38</v>
      </c>
      <c r="K25" s="130"/>
      <c r="L25" s="130" t="s">
        <v>10</v>
      </c>
      <c r="M25" s="132">
        <v>1000</v>
      </c>
      <c r="N25" s="132"/>
      <c r="O25" s="132"/>
      <c r="P25" s="130" t="s">
        <v>0</v>
      </c>
      <c r="Q25" s="130" t="s">
        <v>1</v>
      </c>
      <c r="R25" s="134" t="str">
        <f t="shared" ref="R25" si="2">IF(F25="","",F25*M25)</f>
        <v/>
      </c>
      <c r="S25" s="134"/>
      <c r="T25" s="134"/>
      <c r="U25" s="136" t="s">
        <v>0</v>
      </c>
    </row>
    <row r="26" spans="1:21" ht="20.25" customHeight="1" x14ac:dyDescent="0.15">
      <c r="A26" s="125"/>
      <c r="B26" s="125"/>
      <c r="C26" s="125"/>
      <c r="D26" s="125"/>
      <c r="E26" s="127"/>
      <c r="F26" s="129"/>
      <c r="G26" s="129"/>
      <c r="H26" s="129"/>
      <c r="I26" s="127"/>
      <c r="J26" s="131"/>
      <c r="K26" s="131"/>
      <c r="L26" s="131"/>
      <c r="M26" s="133"/>
      <c r="N26" s="133"/>
      <c r="O26" s="133"/>
      <c r="P26" s="131"/>
      <c r="Q26" s="131"/>
      <c r="R26" s="135"/>
      <c r="S26" s="135"/>
      <c r="T26" s="135"/>
      <c r="U26" s="137"/>
    </row>
    <row r="27" spans="1:21" ht="20.25" customHeight="1" x14ac:dyDescent="0.15">
      <c r="A27" s="175" t="s">
        <v>23</v>
      </c>
      <c r="B27" s="176"/>
      <c r="C27" s="176"/>
      <c r="D27" s="176"/>
      <c r="E27" s="138" t="s">
        <v>3</v>
      </c>
      <c r="F27" s="139"/>
      <c r="G27" s="139"/>
      <c r="H27" s="139"/>
      <c r="I27" s="138" t="s">
        <v>4</v>
      </c>
      <c r="J27" s="151" t="s">
        <v>24</v>
      </c>
      <c r="K27" s="151"/>
      <c r="L27" s="151" t="s">
        <v>10</v>
      </c>
      <c r="M27" s="177">
        <v>3000</v>
      </c>
      <c r="N27" s="177"/>
      <c r="O27" s="177"/>
      <c r="P27" s="151" t="s">
        <v>0</v>
      </c>
      <c r="Q27" s="151" t="s">
        <v>1</v>
      </c>
      <c r="R27" s="134" t="str">
        <f t="shared" ref="R27" si="3">IF(F27="","",F27*M27)</f>
        <v/>
      </c>
      <c r="S27" s="134"/>
      <c r="T27" s="134"/>
      <c r="U27" s="155" t="s">
        <v>0</v>
      </c>
    </row>
    <row r="28" spans="1:21" ht="20.25" customHeight="1" x14ac:dyDescent="0.15">
      <c r="A28" s="125"/>
      <c r="B28" s="125"/>
      <c r="C28" s="125"/>
      <c r="D28" s="125"/>
      <c r="E28" s="138"/>
      <c r="F28" s="139"/>
      <c r="G28" s="139"/>
      <c r="H28" s="139"/>
      <c r="I28" s="138"/>
      <c r="J28" s="140"/>
      <c r="K28" s="140"/>
      <c r="L28" s="140"/>
      <c r="M28" s="177"/>
      <c r="N28" s="177"/>
      <c r="O28" s="177"/>
      <c r="P28" s="140"/>
      <c r="Q28" s="140"/>
      <c r="R28" s="135"/>
      <c r="S28" s="135"/>
      <c r="T28" s="135"/>
      <c r="U28" s="156"/>
    </row>
    <row r="29" spans="1:21" ht="17.25" customHeight="1" x14ac:dyDescent="0.15">
      <c r="A29" s="124" t="s">
        <v>25</v>
      </c>
      <c r="B29" s="125"/>
      <c r="C29" s="125"/>
      <c r="D29" s="125"/>
      <c r="E29" s="126" t="s">
        <v>3</v>
      </c>
      <c r="F29" s="128"/>
      <c r="G29" s="128"/>
      <c r="H29" s="128"/>
      <c r="I29" s="126" t="s">
        <v>4</v>
      </c>
      <c r="J29" s="130" t="s">
        <v>6</v>
      </c>
      <c r="K29" s="130"/>
      <c r="L29" s="130" t="s">
        <v>13</v>
      </c>
      <c r="M29" s="132">
        <v>650</v>
      </c>
      <c r="N29" s="132"/>
      <c r="O29" s="132"/>
      <c r="P29" s="130" t="s">
        <v>0</v>
      </c>
      <c r="Q29" s="130" t="s">
        <v>1</v>
      </c>
      <c r="R29" s="134" t="str">
        <f t="shared" ref="R29" si="4">IF(F29="","",F29*M29)</f>
        <v/>
      </c>
      <c r="S29" s="134"/>
      <c r="T29" s="134"/>
      <c r="U29" s="136" t="s">
        <v>0</v>
      </c>
    </row>
    <row r="30" spans="1:21" ht="17.25" customHeight="1" x14ac:dyDescent="0.15">
      <c r="A30" s="125"/>
      <c r="B30" s="125"/>
      <c r="C30" s="125"/>
      <c r="D30" s="125"/>
      <c r="E30" s="127"/>
      <c r="F30" s="129"/>
      <c r="G30" s="129"/>
      <c r="H30" s="129"/>
      <c r="I30" s="127"/>
      <c r="J30" s="131"/>
      <c r="K30" s="131"/>
      <c r="L30" s="194"/>
      <c r="M30" s="133"/>
      <c r="N30" s="133"/>
      <c r="O30" s="133"/>
      <c r="P30" s="194"/>
      <c r="Q30" s="131"/>
      <c r="R30" s="135"/>
      <c r="S30" s="135"/>
      <c r="T30" s="135"/>
      <c r="U30" s="137"/>
    </row>
    <row r="31" spans="1:21" ht="17.25" customHeight="1" x14ac:dyDescent="0.15">
      <c r="A31" s="195" t="s">
        <v>2</v>
      </c>
      <c r="B31" s="195"/>
      <c r="C31" s="195"/>
      <c r="D31" s="195"/>
      <c r="E31" s="126" t="s">
        <v>14</v>
      </c>
      <c r="F31" s="128"/>
      <c r="G31" s="128"/>
      <c r="H31" s="128"/>
      <c r="I31" s="126" t="s">
        <v>15</v>
      </c>
      <c r="J31" s="130" t="s">
        <v>8</v>
      </c>
      <c r="K31" s="130"/>
      <c r="L31" s="130" t="s">
        <v>13</v>
      </c>
      <c r="M31" s="196">
        <v>1000</v>
      </c>
      <c r="N31" s="196"/>
      <c r="O31" s="196"/>
      <c r="P31" s="130" t="s">
        <v>0</v>
      </c>
      <c r="Q31" s="130" t="s">
        <v>1</v>
      </c>
      <c r="R31" s="134" t="str">
        <f t="shared" ref="R31" si="5">IF(F31="","",F31*M31)</f>
        <v/>
      </c>
      <c r="S31" s="134"/>
      <c r="T31" s="134"/>
      <c r="U31" s="136" t="s">
        <v>0</v>
      </c>
    </row>
    <row r="32" spans="1:21" ht="17.25" customHeight="1" x14ac:dyDescent="0.15">
      <c r="A32" s="195"/>
      <c r="B32" s="195"/>
      <c r="C32" s="195"/>
      <c r="D32" s="195"/>
      <c r="E32" s="127"/>
      <c r="F32" s="129"/>
      <c r="G32" s="129"/>
      <c r="H32" s="129"/>
      <c r="I32" s="127"/>
      <c r="J32" s="131"/>
      <c r="K32" s="131"/>
      <c r="L32" s="131"/>
      <c r="M32" s="217"/>
      <c r="N32" s="217"/>
      <c r="O32" s="217"/>
      <c r="P32" s="131"/>
      <c r="Q32" s="131"/>
      <c r="R32" s="135"/>
      <c r="S32" s="135"/>
      <c r="T32" s="135"/>
      <c r="U32" s="137"/>
    </row>
    <row r="33" spans="1:21" ht="17.25" customHeight="1" x14ac:dyDescent="0.15">
      <c r="A33" s="234" t="s">
        <v>47</v>
      </c>
      <c r="B33" s="234"/>
      <c r="C33" s="234"/>
      <c r="D33" s="234"/>
      <c r="E33" s="126" t="s">
        <v>3</v>
      </c>
      <c r="F33" s="128"/>
      <c r="G33" s="128"/>
      <c r="H33" s="128"/>
      <c r="I33" s="126" t="s">
        <v>4</v>
      </c>
      <c r="J33" s="130" t="s">
        <v>38</v>
      </c>
      <c r="K33" s="130"/>
      <c r="L33" s="130" t="s">
        <v>10</v>
      </c>
      <c r="M33" s="132">
        <v>500</v>
      </c>
      <c r="N33" s="132"/>
      <c r="O33" s="132"/>
      <c r="P33" s="130" t="s">
        <v>0</v>
      </c>
      <c r="Q33" s="130" t="s">
        <v>1</v>
      </c>
      <c r="R33" s="134" t="str">
        <f t="shared" ref="R33" si="6">IF(F33="","",F33*M33)</f>
        <v/>
      </c>
      <c r="S33" s="134"/>
      <c r="T33" s="134"/>
      <c r="U33" s="136" t="s">
        <v>0</v>
      </c>
    </row>
    <row r="34" spans="1:21" ht="17.25" customHeight="1" x14ac:dyDescent="0.15">
      <c r="A34" s="195"/>
      <c r="B34" s="195"/>
      <c r="C34" s="195"/>
      <c r="D34" s="195"/>
      <c r="E34" s="127"/>
      <c r="F34" s="129"/>
      <c r="G34" s="129"/>
      <c r="H34" s="129"/>
      <c r="I34" s="127"/>
      <c r="J34" s="131"/>
      <c r="K34" s="131"/>
      <c r="L34" s="131"/>
      <c r="M34" s="133"/>
      <c r="N34" s="133"/>
      <c r="O34" s="133"/>
      <c r="P34" s="131"/>
      <c r="Q34" s="131"/>
      <c r="R34" s="135"/>
      <c r="S34" s="135"/>
      <c r="T34" s="135"/>
      <c r="U34" s="137"/>
    </row>
    <row r="35" spans="1:21" ht="17.25" customHeight="1" x14ac:dyDescent="0.15">
      <c r="A35" s="234" t="s">
        <v>29</v>
      </c>
      <c r="B35" s="234"/>
      <c r="C35" s="234"/>
      <c r="D35" s="234"/>
      <c r="E35" s="141" t="s">
        <v>210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235">
        <f>IF(記念グッズ!B4="","",記念グッズ!B4)</f>
        <v>0</v>
      </c>
      <c r="S35" s="235"/>
      <c r="T35" s="235"/>
      <c r="U35" s="155" t="s">
        <v>0</v>
      </c>
    </row>
    <row r="36" spans="1:21" ht="17.25" customHeight="1" x14ac:dyDescent="0.15">
      <c r="A36" s="195"/>
      <c r="B36" s="195"/>
      <c r="C36" s="195"/>
      <c r="D36" s="195"/>
      <c r="E36" s="143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236"/>
      <c r="S36" s="236"/>
      <c r="T36" s="236"/>
      <c r="U36" s="137"/>
    </row>
    <row r="37" spans="1:21" ht="11.85" customHeight="1" x14ac:dyDescent="0.15">
      <c r="A37" s="198" t="s">
        <v>209</v>
      </c>
      <c r="B37" s="199"/>
      <c r="C37" s="199"/>
      <c r="D37" s="200"/>
      <c r="E37" s="126" t="s">
        <v>14</v>
      </c>
      <c r="F37" s="128"/>
      <c r="G37" s="128"/>
      <c r="H37" s="128"/>
      <c r="I37" s="126" t="s">
        <v>15</v>
      </c>
      <c r="J37" s="130" t="s">
        <v>7</v>
      </c>
      <c r="K37" s="130"/>
      <c r="L37" s="130" t="s">
        <v>13</v>
      </c>
      <c r="M37" s="196">
        <v>5000</v>
      </c>
      <c r="N37" s="196"/>
      <c r="O37" s="196"/>
      <c r="P37" s="130" t="s">
        <v>0</v>
      </c>
      <c r="Q37" s="130" t="s">
        <v>1</v>
      </c>
      <c r="R37" s="134" t="str">
        <f t="shared" ref="R37" si="7">IF(F37="","",F37*M37)</f>
        <v/>
      </c>
      <c r="S37" s="134"/>
      <c r="T37" s="134"/>
      <c r="U37" s="136" t="s">
        <v>0</v>
      </c>
    </row>
    <row r="38" spans="1:21" ht="11.85" customHeight="1" x14ac:dyDescent="0.15">
      <c r="A38" s="201"/>
      <c r="B38" s="202"/>
      <c r="C38" s="202"/>
      <c r="D38" s="203"/>
      <c r="E38" s="138"/>
      <c r="F38" s="139"/>
      <c r="G38" s="139"/>
      <c r="H38" s="139"/>
      <c r="I38" s="138"/>
      <c r="J38" s="140"/>
      <c r="K38" s="140"/>
      <c r="L38" s="140"/>
      <c r="M38" s="197"/>
      <c r="N38" s="197"/>
      <c r="O38" s="197"/>
      <c r="P38" s="140"/>
      <c r="Q38" s="140"/>
      <c r="R38" s="135"/>
      <c r="S38" s="135"/>
      <c r="T38" s="135"/>
      <c r="U38" s="156"/>
    </row>
    <row r="39" spans="1:21" ht="11.85" customHeight="1" x14ac:dyDescent="0.15">
      <c r="A39" s="201"/>
      <c r="B39" s="202"/>
      <c r="C39" s="202"/>
      <c r="D39" s="203"/>
      <c r="E39" s="126" t="s">
        <v>3</v>
      </c>
      <c r="F39" s="128"/>
      <c r="G39" s="128"/>
      <c r="H39" s="128"/>
      <c r="I39" s="126" t="s">
        <v>4</v>
      </c>
      <c r="J39" s="130" t="s">
        <v>7</v>
      </c>
      <c r="K39" s="130"/>
      <c r="L39" s="130" t="s">
        <v>10</v>
      </c>
      <c r="M39" s="196">
        <v>10000</v>
      </c>
      <c r="N39" s="196"/>
      <c r="O39" s="196"/>
      <c r="P39" s="130" t="s">
        <v>0</v>
      </c>
      <c r="Q39" s="130" t="s">
        <v>1</v>
      </c>
      <c r="R39" s="134" t="str">
        <f t="shared" ref="R39" si="8">IF(F39="","",F39*M39)</f>
        <v/>
      </c>
      <c r="S39" s="134"/>
      <c r="T39" s="134"/>
      <c r="U39" s="136" t="s">
        <v>0</v>
      </c>
    </row>
    <row r="40" spans="1:21" ht="11.85" customHeight="1" x14ac:dyDescent="0.15">
      <c r="A40" s="201"/>
      <c r="B40" s="202"/>
      <c r="C40" s="202"/>
      <c r="D40" s="203"/>
      <c r="E40" s="138"/>
      <c r="F40" s="139"/>
      <c r="G40" s="139"/>
      <c r="H40" s="139"/>
      <c r="I40" s="138"/>
      <c r="J40" s="140"/>
      <c r="K40" s="140"/>
      <c r="L40" s="140"/>
      <c r="M40" s="197"/>
      <c r="N40" s="197"/>
      <c r="O40" s="197"/>
      <c r="P40" s="140"/>
      <c r="Q40" s="140"/>
      <c r="R40" s="135"/>
      <c r="S40" s="135"/>
      <c r="T40" s="135"/>
      <c r="U40" s="156"/>
    </row>
    <row r="41" spans="1:21" ht="11.85" customHeight="1" x14ac:dyDescent="0.15">
      <c r="A41" s="201"/>
      <c r="B41" s="202"/>
      <c r="C41" s="202"/>
      <c r="D41" s="203"/>
      <c r="E41" s="126" t="s">
        <v>3</v>
      </c>
      <c r="F41" s="128"/>
      <c r="G41" s="128"/>
      <c r="H41" s="128"/>
      <c r="I41" s="126" t="s">
        <v>4</v>
      </c>
      <c r="J41" s="130" t="s">
        <v>7</v>
      </c>
      <c r="K41" s="130"/>
      <c r="L41" s="130" t="s">
        <v>10</v>
      </c>
      <c r="M41" s="196">
        <v>20000</v>
      </c>
      <c r="N41" s="196"/>
      <c r="O41" s="196"/>
      <c r="P41" s="130" t="s">
        <v>0</v>
      </c>
      <c r="Q41" s="130" t="s">
        <v>1</v>
      </c>
      <c r="R41" s="134" t="str">
        <f t="shared" ref="R41" si="9">IF(F41="","",F41*M41)</f>
        <v/>
      </c>
      <c r="S41" s="134"/>
      <c r="T41" s="134"/>
      <c r="U41" s="136" t="s">
        <v>0</v>
      </c>
    </row>
    <row r="42" spans="1:21" ht="11.85" customHeight="1" x14ac:dyDescent="0.15">
      <c r="A42" s="204"/>
      <c r="B42" s="205"/>
      <c r="C42" s="205"/>
      <c r="D42" s="206"/>
      <c r="E42" s="138"/>
      <c r="F42" s="139"/>
      <c r="G42" s="139"/>
      <c r="H42" s="139"/>
      <c r="I42" s="138"/>
      <c r="J42" s="140"/>
      <c r="K42" s="140"/>
      <c r="L42" s="140"/>
      <c r="M42" s="197"/>
      <c r="N42" s="197"/>
      <c r="O42" s="197"/>
      <c r="P42" s="140"/>
      <c r="Q42" s="140"/>
      <c r="R42" s="135"/>
      <c r="S42" s="135"/>
      <c r="T42" s="135"/>
      <c r="U42" s="156"/>
    </row>
    <row r="43" spans="1:21" ht="17.25" customHeight="1" x14ac:dyDescent="0.15">
      <c r="A43" s="195" t="s">
        <v>17</v>
      </c>
      <c r="B43" s="195"/>
      <c r="C43" s="195"/>
      <c r="D43" s="195"/>
      <c r="E43" s="126" t="s">
        <v>3</v>
      </c>
      <c r="F43" s="128"/>
      <c r="G43" s="128"/>
      <c r="H43" s="128"/>
      <c r="I43" s="126" t="s">
        <v>4</v>
      </c>
      <c r="J43" s="130" t="s">
        <v>16</v>
      </c>
      <c r="K43" s="130"/>
      <c r="L43" s="130" t="s">
        <v>10</v>
      </c>
      <c r="M43" s="196">
        <v>1000</v>
      </c>
      <c r="N43" s="196"/>
      <c r="O43" s="196"/>
      <c r="P43" s="130" t="s">
        <v>0</v>
      </c>
      <c r="Q43" s="130" t="s">
        <v>1</v>
      </c>
      <c r="R43" s="134" t="str">
        <f t="shared" ref="R43" si="10">IF(F43="","",F43*M43)</f>
        <v/>
      </c>
      <c r="S43" s="134"/>
      <c r="T43" s="134"/>
      <c r="U43" s="136" t="s">
        <v>0</v>
      </c>
    </row>
    <row r="44" spans="1:21" ht="17.25" customHeight="1" x14ac:dyDescent="0.15">
      <c r="A44" s="195"/>
      <c r="B44" s="195"/>
      <c r="C44" s="195"/>
      <c r="D44" s="195"/>
      <c r="E44" s="127"/>
      <c r="F44" s="129"/>
      <c r="G44" s="129"/>
      <c r="H44" s="129"/>
      <c r="I44" s="127"/>
      <c r="J44" s="131"/>
      <c r="K44" s="131"/>
      <c r="L44" s="131"/>
      <c r="M44" s="217"/>
      <c r="N44" s="217"/>
      <c r="O44" s="217"/>
      <c r="P44" s="131"/>
      <c r="Q44" s="131"/>
      <c r="R44" s="135"/>
      <c r="S44" s="135"/>
      <c r="T44" s="135"/>
      <c r="U44" s="137"/>
    </row>
    <row r="45" spans="1:21" ht="10.5" customHeight="1" x14ac:dyDescent="0.15">
      <c r="A45" s="8"/>
      <c r="B45" s="8"/>
      <c r="C45" s="8"/>
      <c r="D45" s="8"/>
      <c r="E45" s="8"/>
      <c r="F45" s="9"/>
      <c r="G45" s="9"/>
      <c r="H45" s="9"/>
      <c r="I45" s="8"/>
      <c r="J45" s="8"/>
      <c r="K45" s="8"/>
      <c r="L45" s="8"/>
      <c r="M45" s="7"/>
      <c r="N45" s="7"/>
      <c r="O45" s="7"/>
      <c r="P45" s="8"/>
      <c r="Q45" s="8"/>
      <c r="R45" s="10"/>
      <c r="S45" s="10"/>
      <c r="T45" s="10"/>
      <c r="U45" s="8"/>
    </row>
    <row r="46" spans="1:21" ht="19.5" customHeight="1" x14ac:dyDescent="0.15">
      <c r="A46" s="121" t="s">
        <v>34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3"/>
    </row>
    <row r="47" spans="1:21" ht="19.5" customHeight="1" x14ac:dyDescent="0.15">
      <c r="A47" s="218" t="s">
        <v>50</v>
      </c>
      <c r="B47" s="219"/>
      <c r="C47" s="219"/>
      <c r="D47" s="219"/>
      <c r="E47" s="219" t="s">
        <v>51</v>
      </c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22"/>
    </row>
    <row r="48" spans="1:21" ht="19.5" customHeight="1" x14ac:dyDescent="0.15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3"/>
    </row>
    <row r="49" spans="1:24" ht="10.5" customHeight="1" thickBo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2"/>
      <c r="N49" s="13"/>
      <c r="O49" s="13"/>
      <c r="P49" s="11"/>
      <c r="Q49" s="11"/>
      <c r="R49" s="11"/>
      <c r="S49" s="11"/>
      <c r="T49" s="11"/>
      <c r="U49" s="14"/>
    </row>
    <row r="50" spans="1:24" ht="20.25" customHeight="1" x14ac:dyDescent="0.15">
      <c r="A50" s="207" t="s">
        <v>19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15"/>
      <c r="N50" s="208" t="s">
        <v>5</v>
      </c>
      <c r="O50" s="209"/>
      <c r="P50" s="214">
        <f>SUM(R19:T44)</f>
        <v>0</v>
      </c>
      <c r="Q50" s="214"/>
      <c r="R50" s="214"/>
      <c r="S50" s="214"/>
      <c r="T50" s="214"/>
      <c r="U50" s="191" t="s">
        <v>0</v>
      </c>
    </row>
    <row r="51" spans="1:24" ht="20.25" customHeight="1" x14ac:dyDescent="0.15">
      <c r="A51" s="207" t="s">
        <v>20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15"/>
      <c r="N51" s="210"/>
      <c r="O51" s="211"/>
      <c r="P51" s="215"/>
      <c r="Q51" s="215"/>
      <c r="R51" s="215"/>
      <c r="S51" s="215"/>
      <c r="T51" s="215"/>
      <c r="U51" s="192"/>
    </row>
    <row r="52" spans="1:24" ht="20.25" customHeight="1" x14ac:dyDescent="0.15">
      <c r="A52" s="207" t="s">
        <v>21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16"/>
      <c r="N52" s="210"/>
      <c r="O52" s="211"/>
      <c r="P52" s="215"/>
      <c r="Q52" s="215"/>
      <c r="R52" s="215"/>
      <c r="S52" s="215"/>
      <c r="T52" s="215"/>
      <c r="U52" s="192"/>
      <c r="X52" s="26"/>
    </row>
    <row r="53" spans="1:24" ht="20.25" customHeight="1" thickBot="1" x14ac:dyDescent="0.2">
      <c r="A53" s="207" t="s">
        <v>22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16"/>
      <c r="N53" s="212"/>
      <c r="O53" s="213"/>
      <c r="P53" s="216"/>
      <c r="Q53" s="216"/>
      <c r="R53" s="216"/>
      <c r="S53" s="216"/>
      <c r="T53" s="216"/>
      <c r="U53" s="193"/>
      <c r="X53" s="26"/>
    </row>
    <row r="54" spans="1:24" ht="18.7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  <c r="O54" s="6"/>
      <c r="P54" s="6"/>
      <c r="Q54" s="6"/>
      <c r="R54" s="6"/>
      <c r="S54" s="6"/>
      <c r="T54" s="6"/>
      <c r="U54" s="6"/>
    </row>
  </sheetData>
  <mergeCells count="170">
    <mergeCell ref="M29:O30"/>
    <mergeCell ref="P29:P30"/>
    <mergeCell ref="Q37:Q38"/>
    <mergeCell ref="U39:U40"/>
    <mergeCell ref="C19:D20"/>
    <mergeCell ref="A35:D36"/>
    <mergeCell ref="R35:T36"/>
    <mergeCell ref="U35:U36"/>
    <mergeCell ref="E33:E34"/>
    <mergeCell ref="F33:H34"/>
    <mergeCell ref="I33:I34"/>
    <mergeCell ref="J33:K34"/>
    <mergeCell ref="R19:T20"/>
    <mergeCell ref="R21:T22"/>
    <mergeCell ref="Q33:Q34"/>
    <mergeCell ref="L21:L22"/>
    <mergeCell ref="E39:E40"/>
    <mergeCell ref="L33:L34"/>
    <mergeCell ref="M31:O32"/>
    <mergeCell ref="A1:U2"/>
    <mergeCell ref="N12:U13"/>
    <mergeCell ref="N10:U11"/>
    <mergeCell ref="Q19:Q20"/>
    <mergeCell ref="A16:D17"/>
    <mergeCell ref="E16:F17"/>
    <mergeCell ref="M33:O34"/>
    <mergeCell ref="M37:O38"/>
    <mergeCell ref="F29:H30"/>
    <mergeCell ref="E19:E20"/>
    <mergeCell ref="I29:I30"/>
    <mergeCell ref="F19:H20"/>
    <mergeCell ref="C23:D24"/>
    <mergeCell ref="E23:E24"/>
    <mergeCell ref="F23:H24"/>
    <mergeCell ref="J29:K30"/>
    <mergeCell ref="C21:D22"/>
    <mergeCell ref="U31:U32"/>
    <mergeCell ref="R31:T32"/>
    <mergeCell ref="U33:U34"/>
    <mergeCell ref="A33:D34"/>
    <mergeCell ref="J31:K32"/>
    <mergeCell ref="L31:L32"/>
    <mergeCell ref="A37:D42"/>
    <mergeCell ref="A50:L50"/>
    <mergeCell ref="A51:L51"/>
    <mergeCell ref="A52:L52"/>
    <mergeCell ref="I31:I32"/>
    <mergeCell ref="F31:H32"/>
    <mergeCell ref="P33:P34"/>
    <mergeCell ref="N50:O53"/>
    <mergeCell ref="P50:T53"/>
    <mergeCell ref="R43:T44"/>
    <mergeCell ref="A31:D32"/>
    <mergeCell ref="E31:E32"/>
    <mergeCell ref="A53:L53"/>
    <mergeCell ref="E43:E44"/>
    <mergeCell ref="F43:H44"/>
    <mergeCell ref="I43:I44"/>
    <mergeCell ref="J43:K44"/>
    <mergeCell ref="L43:L44"/>
    <mergeCell ref="M43:O44"/>
    <mergeCell ref="A47:C48"/>
    <mergeCell ref="E47:U48"/>
    <mergeCell ref="D47:D48"/>
    <mergeCell ref="J39:K40"/>
    <mergeCell ref="L39:L40"/>
    <mergeCell ref="M39:O40"/>
    <mergeCell ref="P39:P40"/>
    <mergeCell ref="Q39:Q40"/>
    <mergeCell ref="R39:T40"/>
    <mergeCell ref="L41:L42"/>
    <mergeCell ref="M41:O42"/>
    <mergeCell ref="P41:P42"/>
    <mergeCell ref="Q41:Q42"/>
    <mergeCell ref="G16:K17"/>
    <mergeCell ref="P19:P20"/>
    <mergeCell ref="U50:U53"/>
    <mergeCell ref="Q29:Q30"/>
    <mergeCell ref="U23:U24"/>
    <mergeCell ref="P37:P38"/>
    <mergeCell ref="I37:I38"/>
    <mergeCell ref="E37:E38"/>
    <mergeCell ref="F37:H38"/>
    <mergeCell ref="J37:K38"/>
    <mergeCell ref="L37:L38"/>
    <mergeCell ref="U37:U38"/>
    <mergeCell ref="P43:P44"/>
    <mergeCell ref="Q43:Q44"/>
    <mergeCell ref="R23:T24"/>
    <mergeCell ref="U43:U44"/>
    <mergeCell ref="L29:L30"/>
    <mergeCell ref="R27:T28"/>
    <mergeCell ref="U27:U28"/>
    <mergeCell ref="P27:P28"/>
    <mergeCell ref="Q27:Q28"/>
    <mergeCell ref="R41:T42"/>
    <mergeCell ref="U41:U42"/>
    <mergeCell ref="R29:T30"/>
    <mergeCell ref="E12:M12"/>
    <mergeCell ref="E13:M13"/>
    <mergeCell ref="A10:D11"/>
    <mergeCell ref="E10:M11"/>
    <mergeCell ref="A29:D30"/>
    <mergeCell ref="E29:E30"/>
    <mergeCell ref="E21:E22"/>
    <mergeCell ref="M19:O20"/>
    <mergeCell ref="L19:L20"/>
    <mergeCell ref="I23:I24"/>
    <mergeCell ref="J23:K24"/>
    <mergeCell ref="L23:L24"/>
    <mergeCell ref="A27:D28"/>
    <mergeCell ref="E27:E28"/>
    <mergeCell ref="F27:H28"/>
    <mergeCell ref="I27:I28"/>
    <mergeCell ref="J27:K28"/>
    <mergeCell ref="L27:L28"/>
    <mergeCell ref="M27:O28"/>
    <mergeCell ref="A12:D12"/>
    <mergeCell ref="A13:D13"/>
    <mergeCell ref="O16:U17"/>
    <mergeCell ref="U29:U30"/>
    <mergeCell ref="L16:N17"/>
    <mergeCell ref="A4:U4"/>
    <mergeCell ref="A5:U5"/>
    <mergeCell ref="A6:U6"/>
    <mergeCell ref="A9:U9"/>
    <mergeCell ref="A7:U7"/>
    <mergeCell ref="A8:U8"/>
    <mergeCell ref="M21:O22"/>
    <mergeCell ref="P21:P22"/>
    <mergeCell ref="Q21:Q22"/>
    <mergeCell ref="J21:K22"/>
    <mergeCell ref="A19:B24"/>
    <mergeCell ref="F21:H22"/>
    <mergeCell ref="A14:D15"/>
    <mergeCell ref="U19:U20"/>
    <mergeCell ref="U21:U22"/>
    <mergeCell ref="I19:I20"/>
    <mergeCell ref="J19:K20"/>
    <mergeCell ref="M23:O24"/>
    <mergeCell ref="P23:P24"/>
    <mergeCell ref="Q23:Q24"/>
    <mergeCell ref="I21:I22"/>
    <mergeCell ref="F14:H14"/>
    <mergeCell ref="I14:U14"/>
    <mergeCell ref="I15:U15"/>
    <mergeCell ref="A46:U46"/>
    <mergeCell ref="A25:D26"/>
    <mergeCell ref="E25:E26"/>
    <mergeCell ref="F25:H26"/>
    <mergeCell ref="I25:I26"/>
    <mergeCell ref="J25:K26"/>
    <mergeCell ref="L25:L26"/>
    <mergeCell ref="M25:O26"/>
    <mergeCell ref="P25:P26"/>
    <mergeCell ref="Q25:Q26"/>
    <mergeCell ref="R25:T26"/>
    <mergeCell ref="U25:U26"/>
    <mergeCell ref="E41:E42"/>
    <mergeCell ref="F41:H42"/>
    <mergeCell ref="I41:I42"/>
    <mergeCell ref="J41:K42"/>
    <mergeCell ref="E35:Q36"/>
    <mergeCell ref="A43:D44"/>
    <mergeCell ref="R33:T34"/>
    <mergeCell ref="P31:P32"/>
    <mergeCell ref="R37:T38"/>
    <mergeCell ref="Q31:Q32"/>
    <mergeCell ref="F39:H40"/>
    <mergeCell ref="I39:I40"/>
  </mergeCells>
  <phoneticPr fontId="1"/>
  <printOptions horizontalCentered="1" verticalCentered="1"/>
  <pageMargins left="0.39370078740157483" right="0.39370078740157483" top="0.19685039370078741" bottom="0.19685039370078741" header="0.19685039370078741" footer="0.11811023622047245"/>
  <pageSetup paperSize="9" scale="9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E668-9477-4417-9444-ABFB8926A892}">
  <dimension ref="A1:R40"/>
  <sheetViews>
    <sheetView workbookViewId="0">
      <selection activeCell="A14" sqref="A14"/>
    </sheetView>
  </sheetViews>
  <sheetFormatPr defaultColWidth="9" defaultRowHeight="18.75" x14ac:dyDescent="0.4"/>
  <cols>
    <col min="1" max="18" width="4.625" style="17" customWidth="1"/>
    <col min="19" max="256" width="9" style="17"/>
    <col min="257" max="274" width="4.625" style="17" customWidth="1"/>
    <col min="275" max="512" width="9" style="17"/>
    <col min="513" max="530" width="4.625" style="17" customWidth="1"/>
    <col min="531" max="768" width="9" style="17"/>
    <col min="769" max="786" width="4.625" style="17" customWidth="1"/>
    <col min="787" max="1024" width="9" style="17"/>
    <col min="1025" max="1042" width="4.625" style="17" customWidth="1"/>
    <col min="1043" max="1280" width="9" style="17"/>
    <col min="1281" max="1298" width="4.625" style="17" customWidth="1"/>
    <col min="1299" max="1536" width="9" style="17"/>
    <col min="1537" max="1554" width="4.625" style="17" customWidth="1"/>
    <col min="1555" max="1792" width="9" style="17"/>
    <col min="1793" max="1810" width="4.625" style="17" customWidth="1"/>
    <col min="1811" max="2048" width="9" style="17"/>
    <col min="2049" max="2066" width="4.625" style="17" customWidth="1"/>
    <col min="2067" max="2304" width="9" style="17"/>
    <col min="2305" max="2322" width="4.625" style="17" customWidth="1"/>
    <col min="2323" max="2560" width="9" style="17"/>
    <col min="2561" max="2578" width="4.625" style="17" customWidth="1"/>
    <col min="2579" max="2816" width="9" style="17"/>
    <col min="2817" max="2834" width="4.625" style="17" customWidth="1"/>
    <col min="2835" max="3072" width="9" style="17"/>
    <col min="3073" max="3090" width="4.625" style="17" customWidth="1"/>
    <col min="3091" max="3328" width="9" style="17"/>
    <col min="3329" max="3346" width="4.625" style="17" customWidth="1"/>
    <col min="3347" max="3584" width="9" style="17"/>
    <col min="3585" max="3602" width="4.625" style="17" customWidth="1"/>
    <col min="3603" max="3840" width="9" style="17"/>
    <col min="3841" max="3858" width="4.625" style="17" customWidth="1"/>
    <col min="3859" max="4096" width="9" style="17"/>
    <col min="4097" max="4114" width="4.625" style="17" customWidth="1"/>
    <col min="4115" max="4352" width="9" style="17"/>
    <col min="4353" max="4370" width="4.625" style="17" customWidth="1"/>
    <col min="4371" max="4608" width="9" style="17"/>
    <col min="4609" max="4626" width="4.625" style="17" customWidth="1"/>
    <col min="4627" max="4864" width="9" style="17"/>
    <col min="4865" max="4882" width="4.625" style="17" customWidth="1"/>
    <col min="4883" max="5120" width="9" style="17"/>
    <col min="5121" max="5138" width="4.625" style="17" customWidth="1"/>
    <col min="5139" max="5376" width="9" style="17"/>
    <col min="5377" max="5394" width="4.625" style="17" customWidth="1"/>
    <col min="5395" max="5632" width="9" style="17"/>
    <col min="5633" max="5650" width="4.625" style="17" customWidth="1"/>
    <col min="5651" max="5888" width="9" style="17"/>
    <col min="5889" max="5906" width="4.625" style="17" customWidth="1"/>
    <col min="5907" max="6144" width="9" style="17"/>
    <col min="6145" max="6162" width="4.625" style="17" customWidth="1"/>
    <col min="6163" max="6400" width="9" style="17"/>
    <col min="6401" max="6418" width="4.625" style="17" customWidth="1"/>
    <col min="6419" max="6656" width="9" style="17"/>
    <col min="6657" max="6674" width="4.625" style="17" customWidth="1"/>
    <col min="6675" max="6912" width="9" style="17"/>
    <col min="6913" max="6930" width="4.625" style="17" customWidth="1"/>
    <col min="6931" max="7168" width="9" style="17"/>
    <col min="7169" max="7186" width="4.625" style="17" customWidth="1"/>
    <col min="7187" max="7424" width="9" style="17"/>
    <col min="7425" max="7442" width="4.625" style="17" customWidth="1"/>
    <col min="7443" max="7680" width="9" style="17"/>
    <col min="7681" max="7698" width="4.625" style="17" customWidth="1"/>
    <col min="7699" max="7936" width="9" style="17"/>
    <col min="7937" max="7954" width="4.625" style="17" customWidth="1"/>
    <col min="7955" max="8192" width="9" style="17"/>
    <col min="8193" max="8210" width="4.625" style="17" customWidth="1"/>
    <col min="8211" max="8448" width="9" style="17"/>
    <col min="8449" max="8466" width="4.625" style="17" customWidth="1"/>
    <col min="8467" max="8704" width="9" style="17"/>
    <col min="8705" max="8722" width="4.625" style="17" customWidth="1"/>
    <col min="8723" max="8960" width="9" style="17"/>
    <col min="8961" max="8978" width="4.625" style="17" customWidth="1"/>
    <col min="8979" max="9216" width="9" style="17"/>
    <col min="9217" max="9234" width="4.625" style="17" customWidth="1"/>
    <col min="9235" max="9472" width="9" style="17"/>
    <col min="9473" max="9490" width="4.625" style="17" customWidth="1"/>
    <col min="9491" max="9728" width="9" style="17"/>
    <col min="9729" max="9746" width="4.625" style="17" customWidth="1"/>
    <col min="9747" max="9984" width="9" style="17"/>
    <col min="9985" max="10002" width="4.625" style="17" customWidth="1"/>
    <col min="10003" max="10240" width="9" style="17"/>
    <col min="10241" max="10258" width="4.625" style="17" customWidth="1"/>
    <col min="10259" max="10496" width="9" style="17"/>
    <col min="10497" max="10514" width="4.625" style="17" customWidth="1"/>
    <col min="10515" max="10752" width="9" style="17"/>
    <col min="10753" max="10770" width="4.625" style="17" customWidth="1"/>
    <col min="10771" max="11008" width="9" style="17"/>
    <col min="11009" max="11026" width="4.625" style="17" customWidth="1"/>
    <col min="11027" max="11264" width="9" style="17"/>
    <col min="11265" max="11282" width="4.625" style="17" customWidth="1"/>
    <col min="11283" max="11520" width="9" style="17"/>
    <col min="11521" max="11538" width="4.625" style="17" customWidth="1"/>
    <col min="11539" max="11776" width="9" style="17"/>
    <col min="11777" max="11794" width="4.625" style="17" customWidth="1"/>
    <col min="11795" max="12032" width="9" style="17"/>
    <col min="12033" max="12050" width="4.625" style="17" customWidth="1"/>
    <col min="12051" max="12288" width="9" style="17"/>
    <col min="12289" max="12306" width="4.625" style="17" customWidth="1"/>
    <col min="12307" max="12544" width="9" style="17"/>
    <col min="12545" max="12562" width="4.625" style="17" customWidth="1"/>
    <col min="12563" max="12800" width="9" style="17"/>
    <col min="12801" max="12818" width="4.625" style="17" customWidth="1"/>
    <col min="12819" max="13056" width="9" style="17"/>
    <col min="13057" max="13074" width="4.625" style="17" customWidth="1"/>
    <col min="13075" max="13312" width="9" style="17"/>
    <col min="13313" max="13330" width="4.625" style="17" customWidth="1"/>
    <col min="13331" max="13568" width="9" style="17"/>
    <col min="13569" max="13586" width="4.625" style="17" customWidth="1"/>
    <col min="13587" max="13824" width="9" style="17"/>
    <col min="13825" max="13842" width="4.625" style="17" customWidth="1"/>
    <col min="13843" max="14080" width="9" style="17"/>
    <col min="14081" max="14098" width="4.625" style="17" customWidth="1"/>
    <col min="14099" max="14336" width="9" style="17"/>
    <col min="14337" max="14354" width="4.625" style="17" customWidth="1"/>
    <col min="14355" max="14592" width="9" style="17"/>
    <col min="14593" max="14610" width="4.625" style="17" customWidth="1"/>
    <col min="14611" max="14848" width="9" style="17"/>
    <col min="14849" max="14866" width="4.625" style="17" customWidth="1"/>
    <col min="14867" max="15104" width="9" style="17"/>
    <col min="15105" max="15122" width="4.625" style="17" customWidth="1"/>
    <col min="15123" max="15360" width="9" style="17"/>
    <col min="15361" max="15378" width="4.625" style="17" customWidth="1"/>
    <col min="15379" max="15616" width="9" style="17"/>
    <col min="15617" max="15634" width="4.625" style="17" customWidth="1"/>
    <col min="15635" max="15872" width="9" style="17"/>
    <col min="15873" max="15890" width="4.625" style="17" customWidth="1"/>
    <col min="15891" max="16128" width="9" style="17"/>
    <col min="16129" max="16146" width="4.625" style="17" customWidth="1"/>
    <col min="16147" max="16384" width="9" style="17"/>
  </cols>
  <sheetData>
    <row r="1" spans="1:18" ht="22.5" customHeight="1" x14ac:dyDescent="0.4">
      <c r="A1" s="240" t="s">
        <v>43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8" ht="22.5" customHeight="1" x14ac:dyDescent="0.4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</row>
    <row r="3" spans="1:18" ht="22.5" customHeight="1" x14ac:dyDescent="0.4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</row>
    <row r="4" spans="1:18" ht="22.5" customHeight="1" x14ac:dyDescent="0.4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</row>
    <row r="5" spans="1:18" ht="22.5" customHeight="1" x14ac:dyDescent="0.4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</row>
    <row r="6" spans="1:18" ht="22.5" customHeight="1" x14ac:dyDescent="0.4">
      <c r="A6" s="242" t="s">
        <v>45</v>
      </c>
      <c r="B6" s="243"/>
      <c r="C6" s="243"/>
      <c r="D6" s="244"/>
      <c r="E6" s="248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50"/>
    </row>
    <row r="7" spans="1:18" ht="22.5" customHeight="1" x14ac:dyDescent="0.4">
      <c r="A7" s="245"/>
      <c r="B7" s="246"/>
      <c r="C7" s="246"/>
      <c r="D7" s="247"/>
      <c r="E7" s="251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3"/>
    </row>
    <row r="8" spans="1:18" ht="22.5" customHeight="1" x14ac:dyDescent="0.4">
      <c r="A8" s="242" t="s">
        <v>46</v>
      </c>
      <c r="B8" s="254"/>
      <c r="C8" s="254"/>
      <c r="D8" s="254"/>
      <c r="E8" s="248" t="str">
        <f>IF('35統括表'!E13:M13="","",'35統括表'!E13:M13)</f>
        <v/>
      </c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</row>
    <row r="9" spans="1:18" ht="22.5" customHeight="1" x14ac:dyDescent="0.4">
      <c r="A9" s="255"/>
      <c r="B9" s="256"/>
      <c r="C9" s="256"/>
      <c r="D9" s="256"/>
      <c r="E9" s="251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3"/>
    </row>
    <row r="10" spans="1:18" x14ac:dyDescent="0.4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18" x14ac:dyDescent="0.4">
      <c r="A11" s="237" t="s">
        <v>52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9"/>
    </row>
    <row r="12" spans="1:18" x14ac:dyDescent="0.4">
      <c r="A12" s="237" t="s">
        <v>53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4">
      <c r="A13" s="237" t="s">
        <v>54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9"/>
    </row>
    <row r="14" spans="1:18" x14ac:dyDescent="0.4">
      <c r="A14" s="21"/>
      <c r="R14" s="22"/>
    </row>
    <row r="15" spans="1:18" x14ac:dyDescent="0.4">
      <c r="A15" s="21"/>
      <c r="R15" s="22"/>
    </row>
    <row r="16" spans="1:18" x14ac:dyDescent="0.4">
      <c r="A16" s="21"/>
      <c r="R16" s="22"/>
    </row>
    <row r="17" spans="1:18" x14ac:dyDescent="0.4">
      <c r="A17" s="21"/>
      <c r="R17" s="22"/>
    </row>
    <row r="18" spans="1:18" x14ac:dyDescent="0.4">
      <c r="A18" s="21"/>
      <c r="R18" s="22"/>
    </row>
    <row r="19" spans="1:18" x14ac:dyDescent="0.4">
      <c r="A19" s="21"/>
      <c r="R19" s="22"/>
    </row>
    <row r="20" spans="1:18" x14ac:dyDescent="0.4">
      <c r="A20" s="21"/>
      <c r="R20" s="22"/>
    </row>
    <row r="21" spans="1:18" x14ac:dyDescent="0.4">
      <c r="A21" s="21"/>
      <c r="R21" s="22"/>
    </row>
    <row r="22" spans="1:18" x14ac:dyDescent="0.4">
      <c r="A22" s="21"/>
      <c r="R22" s="22"/>
    </row>
    <row r="23" spans="1:18" x14ac:dyDescent="0.4">
      <c r="A23" s="21"/>
      <c r="R23" s="22"/>
    </row>
    <row r="24" spans="1:18" x14ac:dyDescent="0.4">
      <c r="A24" s="21"/>
      <c r="R24" s="22"/>
    </row>
    <row r="25" spans="1:18" x14ac:dyDescent="0.4">
      <c r="A25" s="21"/>
      <c r="R25" s="22"/>
    </row>
    <row r="26" spans="1:18" x14ac:dyDescent="0.4">
      <c r="A26" s="21"/>
      <c r="R26" s="22"/>
    </row>
    <row r="27" spans="1:18" x14ac:dyDescent="0.4">
      <c r="A27" s="21"/>
      <c r="R27" s="22"/>
    </row>
    <row r="28" spans="1:18" x14ac:dyDescent="0.4">
      <c r="A28" s="21"/>
      <c r="R28" s="22"/>
    </row>
    <row r="29" spans="1:18" x14ac:dyDescent="0.4">
      <c r="A29" s="21"/>
      <c r="R29" s="22"/>
    </row>
    <row r="30" spans="1:18" x14ac:dyDescent="0.4">
      <c r="A30" s="21"/>
      <c r="R30" s="22"/>
    </row>
    <row r="31" spans="1:18" x14ac:dyDescent="0.4">
      <c r="A31" s="21"/>
      <c r="R31" s="22"/>
    </row>
    <row r="32" spans="1:18" x14ac:dyDescent="0.4">
      <c r="A32" s="21"/>
      <c r="R32" s="22"/>
    </row>
    <row r="33" spans="1:18" x14ac:dyDescent="0.4">
      <c r="A33" s="21"/>
      <c r="R33" s="22"/>
    </row>
    <row r="34" spans="1:18" x14ac:dyDescent="0.4">
      <c r="A34" s="21"/>
      <c r="R34" s="22"/>
    </row>
    <row r="35" spans="1:18" x14ac:dyDescent="0.4">
      <c r="A35" s="21"/>
      <c r="R35" s="22"/>
    </row>
    <row r="36" spans="1:18" x14ac:dyDescent="0.4">
      <c r="A36" s="21"/>
      <c r="R36" s="22"/>
    </row>
    <row r="37" spans="1:18" x14ac:dyDescent="0.4">
      <c r="A37" s="21"/>
      <c r="R37" s="22"/>
    </row>
    <row r="38" spans="1:18" x14ac:dyDescent="0.4">
      <c r="A38" s="21"/>
      <c r="R38" s="22"/>
    </row>
    <row r="39" spans="1:18" x14ac:dyDescent="0.4">
      <c r="A39" s="21"/>
      <c r="R39" s="22"/>
    </row>
    <row r="40" spans="1:18" x14ac:dyDescent="0.4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</sheetData>
  <mergeCells count="9">
    <mergeCell ref="A11:R11"/>
    <mergeCell ref="A12:R12"/>
    <mergeCell ref="A13:R13"/>
    <mergeCell ref="A1:R4"/>
    <mergeCell ref="A5:R5"/>
    <mergeCell ref="A6:D7"/>
    <mergeCell ref="E6:R7"/>
    <mergeCell ref="A8:D9"/>
    <mergeCell ref="E8:R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814AA-5767-44ED-B0FC-B0DC49CD3735}">
  <dimension ref="A1:AE44"/>
  <sheetViews>
    <sheetView view="pageBreakPreview" zoomScale="80" zoomScaleNormal="80" zoomScaleSheetLayoutView="80" workbookViewId="0">
      <selection activeCell="A39" sqref="A39:Z39"/>
    </sheetView>
  </sheetViews>
  <sheetFormatPr defaultColWidth="4.25" defaultRowHeight="18.95" customHeight="1" x14ac:dyDescent="0.15"/>
  <cols>
    <col min="1" max="2" width="2.875" style="30" customWidth="1"/>
    <col min="3" max="9" width="4" style="30" customWidth="1"/>
    <col min="10" max="10" width="3.5" style="30" customWidth="1"/>
    <col min="11" max="15" width="4" style="30" customWidth="1"/>
    <col min="16" max="16" width="3.5" style="30" customWidth="1"/>
    <col min="17" max="20" width="4" style="30" customWidth="1"/>
    <col min="21" max="21" width="3.5" style="30" customWidth="1"/>
    <col min="22" max="23" width="4" style="30" customWidth="1"/>
    <col min="24" max="24" width="3.5" style="30" customWidth="1"/>
    <col min="25" max="26" width="4" style="30" customWidth="1"/>
    <col min="27" max="27" width="4.25" style="30"/>
    <col min="28" max="28" width="12" style="30" bestFit="1" customWidth="1"/>
    <col min="29" max="29" width="5.125" style="30" bestFit="1" customWidth="1"/>
    <col min="30" max="16384" width="4.25" style="30"/>
  </cols>
  <sheetData>
    <row r="1" spans="1:29" s="29" customFormat="1" ht="18.95" customHeight="1" x14ac:dyDescent="0.15">
      <c r="A1" s="421" t="s">
        <v>55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</row>
    <row r="2" spans="1:29" s="29" customFormat="1" ht="18.95" customHeight="1" x14ac:dyDescent="0.15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</row>
    <row r="3" spans="1:29" s="29" customFormat="1" ht="21" customHeight="1" x14ac:dyDescent="0.15">
      <c r="A3" s="422" t="s">
        <v>56</v>
      </c>
      <c r="B3" s="423"/>
      <c r="C3" s="428"/>
      <c r="D3" s="429"/>
      <c r="E3" s="430" t="s">
        <v>57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2"/>
    </row>
    <row r="4" spans="1:29" s="29" customFormat="1" ht="21" customHeight="1" x14ac:dyDescent="0.15">
      <c r="A4" s="424"/>
      <c r="B4" s="425"/>
      <c r="C4" s="433"/>
      <c r="D4" s="434"/>
      <c r="E4" s="430" t="s">
        <v>58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2"/>
    </row>
    <row r="5" spans="1:29" s="29" customFormat="1" ht="21" customHeight="1" x14ac:dyDescent="0.15">
      <c r="A5" s="424"/>
      <c r="B5" s="425"/>
      <c r="C5" s="433"/>
      <c r="D5" s="434"/>
      <c r="E5" s="435" t="s">
        <v>59</v>
      </c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7"/>
    </row>
    <row r="6" spans="1:29" s="29" customFormat="1" ht="21" customHeight="1" x14ac:dyDescent="0.15">
      <c r="A6" s="426"/>
      <c r="B6" s="427"/>
      <c r="C6" s="433"/>
      <c r="D6" s="434"/>
      <c r="E6" s="435" t="s">
        <v>60</v>
      </c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7"/>
    </row>
    <row r="7" spans="1:29" ht="21" customHeight="1" x14ac:dyDescent="0.15">
      <c r="A7" s="404" t="s">
        <v>61</v>
      </c>
      <c r="B7" s="405"/>
      <c r="C7" s="276"/>
      <c r="D7" s="277"/>
      <c r="E7" s="277"/>
      <c r="F7" s="277"/>
      <c r="G7" s="277"/>
      <c r="H7" s="277"/>
      <c r="I7" s="277"/>
      <c r="J7" s="277"/>
      <c r="K7" s="277"/>
      <c r="L7" s="277"/>
      <c r="M7" s="406" t="s">
        <v>62</v>
      </c>
      <c r="N7" s="407"/>
      <c r="O7" s="408"/>
      <c r="P7" s="409" t="s">
        <v>63</v>
      </c>
      <c r="Q7" s="409"/>
      <c r="R7" s="409"/>
      <c r="S7" s="409"/>
      <c r="T7" s="409"/>
      <c r="U7" s="409"/>
      <c r="V7" s="409"/>
      <c r="W7" s="409"/>
      <c r="X7" s="406" t="s">
        <v>64</v>
      </c>
      <c r="Y7" s="407"/>
      <c r="Z7" s="408"/>
    </row>
    <row r="8" spans="1:29" ht="21" customHeight="1" x14ac:dyDescent="0.15">
      <c r="A8" s="285" t="s">
        <v>65</v>
      </c>
      <c r="B8" s="332"/>
      <c r="C8" s="410"/>
      <c r="D8" s="411"/>
      <c r="E8" s="411"/>
      <c r="F8" s="411"/>
      <c r="G8" s="411"/>
      <c r="H8" s="411"/>
      <c r="I8" s="411"/>
      <c r="J8" s="411"/>
      <c r="K8" s="411"/>
      <c r="L8" s="411"/>
      <c r="M8" s="412"/>
      <c r="N8" s="413"/>
      <c r="O8" s="414"/>
      <c r="P8" s="303" t="s">
        <v>66</v>
      </c>
      <c r="Q8" s="303"/>
      <c r="R8" s="31"/>
      <c r="S8" s="32"/>
      <c r="T8" s="31"/>
      <c r="U8" s="32"/>
      <c r="V8" s="31"/>
      <c r="W8" s="32"/>
      <c r="X8" s="419" t="s">
        <v>67</v>
      </c>
      <c r="Y8" s="420"/>
      <c r="Z8" s="33" t="str">
        <f>IF(AC10&gt;=50,"〇","")</f>
        <v>〇</v>
      </c>
    </row>
    <row r="9" spans="1:29" ht="21" customHeight="1" x14ac:dyDescent="0.15">
      <c r="A9" s="287"/>
      <c r="B9" s="333"/>
      <c r="C9" s="410"/>
      <c r="D9" s="411"/>
      <c r="E9" s="411"/>
      <c r="F9" s="411"/>
      <c r="G9" s="411"/>
      <c r="H9" s="411"/>
      <c r="I9" s="411"/>
      <c r="J9" s="411"/>
      <c r="K9" s="411"/>
      <c r="L9" s="411"/>
      <c r="M9" s="331"/>
      <c r="N9" s="262"/>
      <c r="O9" s="415"/>
      <c r="P9" s="386"/>
      <c r="Q9" s="387"/>
      <c r="R9" s="387"/>
      <c r="S9" s="387"/>
      <c r="T9" s="387"/>
      <c r="U9" s="387"/>
      <c r="V9" s="387"/>
      <c r="W9" s="388"/>
      <c r="X9" s="392" t="str">
        <f>IF(P9="", "", DATEDIF(P9, (AB9), "Y"))</f>
        <v/>
      </c>
      <c r="Y9" s="393"/>
      <c r="Z9" s="35"/>
      <c r="AB9" s="36">
        <v>45452</v>
      </c>
    </row>
    <row r="10" spans="1:29" ht="21" customHeight="1" x14ac:dyDescent="0.15">
      <c r="A10" s="289"/>
      <c r="B10" s="334"/>
      <c r="C10" s="396" t="s">
        <v>68</v>
      </c>
      <c r="D10" s="397"/>
      <c r="E10" s="397"/>
      <c r="F10" s="304"/>
      <c r="G10" s="304"/>
      <c r="H10" s="304"/>
      <c r="I10" s="385" t="s">
        <v>69</v>
      </c>
      <c r="J10" s="385"/>
      <c r="K10" s="385"/>
      <c r="L10" s="398"/>
      <c r="M10" s="416"/>
      <c r="N10" s="417"/>
      <c r="O10" s="418"/>
      <c r="P10" s="389"/>
      <c r="Q10" s="390"/>
      <c r="R10" s="390"/>
      <c r="S10" s="390"/>
      <c r="T10" s="390"/>
      <c r="U10" s="390"/>
      <c r="V10" s="390"/>
      <c r="W10" s="391"/>
      <c r="X10" s="394"/>
      <c r="Y10" s="395"/>
      <c r="Z10" s="37" t="s">
        <v>70</v>
      </c>
      <c r="AB10" s="36">
        <v>45605</v>
      </c>
      <c r="AC10" s="30">
        <f>DATEDIF(P9,(AB10),"Y")</f>
        <v>124</v>
      </c>
    </row>
    <row r="11" spans="1:29" ht="18.95" customHeight="1" x14ac:dyDescent="0.15">
      <c r="A11" s="285" t="s">
        <v>71</v>
      </c>
      <c r="B11" s="332"/>
      <c r="C11" s="38" t="s">
        <v>72</v>
      </c>
      <c r="D11" s="300"/>
      <c r="E11" s="300"/>
      <c r="F11" s="39" t="s">
        <v>73</v>
      </c>
      <c r="G11" s="300"/>
      <c r="H11" s="300"/>
      <c r="I11" s="300"/>
      <c r="J11" s="40" t="s">
        <v>74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</row>
    <row r="12" spans="1:29" ht="18.95" customHeight="1" x14ac:dyDescent="0.15">
      <c r="A12" s="287"/>
      <c r="B12" s="333"/>
      <c r="C12" s="399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1"/>
    </row>
    <row r="13" spans="1:29" ht="18.95" customHeight="1" x14ac:dyDescent="0.15">
      <c r="A13" s="287"/>
      <c r="B13" s="333"/>
      <c r="C13" s="399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1"/>
    </row>
    <row r="14" spans="1:29" ht="18.95" customHeight="1" x14ac:dyDescent="0.15">
      <c r="A14" s="289"/>
      <c r="B14" s="334"/>
      <c r="C14" s="402" t="s">
        <v>75</v>
      </c>
      <c r="D14" s="403"/>
      <c r="E14" s="370"/>
      <c r="F14" s="370"/>
      <c r="G14" s="42" t="s">
        <v>73</v>
      </c>
      <c r="H14" s="370"/>
      <c r="I14" s="370"/>
      <c r="J14" s="42" t="s">
        <v>73</v>
      </c>
      <c r="K14" s="304"/>
      <c r="L14" s="304"/>
      <c r="M14" s="304"/>
      <c r="N14" s="385" t="s">
        <v>76</v>
      </c>
      <c r="O14" s="385"/>
      <c r="P14" s="385"/>
      <c r="Q14" s="370"/>
      <c r="R14" s="370"/>
      <c r="S14" s="42" t="s">
        <v>73</v>
      </c>
      <c r="T14" s="370"/>
      <c r="U14" s="370"/>
      <c r="V14" s="42" t="s">
        <v>73</v>
      </c>
      <c r="W14" s="370"/>
      <c r="X14" s="370"/>
      <c r="Y14" s="370"/>
      <c r="Z14" s="371"/>
    </row>
    <row r="15" spans="1:29" ht="18.95" customHeight="1" x14ac:dyDescent="0.15">
      <c r="A15" s="372" t="s">
        <v>77</v>
      </c>
      <c r="B15" s="373"/>
      <c r="C15" s="376" t="s">
        <v>78</v>
      </c>
      <c r="D15" s="377"/>
      <c r="E15" s="378" t="s">
        <v>79</v>
      </c>
      <c r="F15" s="378"/>
      <c r="G15" s="378" t="s">
        <v>80</v>
      </c>
      <c r="H15" s="378"/>
      <c r="I15" s="373" t="s">
        <v>81</v>
      </c>
      <c r="J15" s="373"/>
      <c r="K15" s="379" t="s">
        <v>82</v>
      </c>
      <c r="L15" s="380"/>
      <c r="M15" s="380"/>
      <c r="N15" s="381"/>
      <c r="O15" s="379" t="s">
        <v>83</v>
      </c>
      <c r="P15" s="380"/>
      <c r="Q15" s="380"/>
      <c r="R15" s="380"/>
      <c r="S15" s="380"/>
      <c r="T15" s="381"/>
      <c r="U15" s="382" t="s">
        <v>84</v>
      </c>
      <c r="V15" s="383"/>
      <c r="W15" s="383"/>
      <c r="X15" s="383"/>
      <c r="Y15" s="383"/>
      <c r="Z15" s="384"/>
    </row>
    <row r="16" spans="1:29" ht="18.95" customHeight="1" x14ac:dyDescent="0.15">
      <c r="A16" s="374"/>
      <c r="B16" s="375"/>
      <c r="C16" s="350"/>
      <c r="D16" s="351"/>
      <c r="E16" s="349"/>
      <c r="F16" s="349"/>
      <c r="G16" s="350"/>
      <c r="H16" s="351"/>
      <c r="I16" s="350"/>
      <c r="J16" s="351"/>
      <c r="K16" s="356"/>
      <c r="L16" s="357"/>
      <c r="M16" s="357"/>
      <c r="N16" s="357"/>
      <c r="O16" s="358"/>
      <c r="P16" s="359"/>
      <c r="Q16" s="359"/>
      <c r="R16" s="359"/>
      <c r="S16" s="359"/>
      <c r="T16" s="360"/>
      <c r="U16" s="361"/>
      <c r="V16" s="362"/>
      <c r="W16" s="362"/>
      <c r="X16" s="362"/>
      <c r="Y16" s="362"/>
      <c r="Z16" s="363"/>
    </row>
    <row r="17" spans="1:31" ht="18.95" customHeight="1" x14ac:dyDescent="0.15">
      <c r="A17" s="325" t="s">
        <v>85</v>
      </c>
      <c r="B17" s="326"/>
      <c r="C17" s="352"/>
      <c r="D17" s="353"/>
      <c r="E17" s="349"/>
      <c r="F17" s="349"/>
      <c r="G17" s="352"/>
      <c r="H17" s="353"/>
      <c r="I17" s="352"/>
      <c r="J17" s="353"/>
      <c r="K17" s="356"/>
      <c r="L17" s="357"/>
      <c r="M17" s="357"/>
      <c r="N17" s="357"/>
      <c r="O17" s="358"/>
      <c r="P17" s="359"/>
      <c r="Q17" s="359"/>
      <c r="R17" s="359"/>
      <c r="S17" s="359"/>
      <c r="T17" s="360"/>
      <c r="U17" s="364"/>
      <c r="V17" s="365"/>
      <c r="W17" s="365"/>
      <c r="X17" s="365"/>
      <c r="Y17" s="365"/>
      <c r="Z17" s="366"/>
      <c r="AC17" s="30">
        <v>1</v>
      </c>
      <c r="AD17" s="30">
        <v>1</v>
      </c>
      <c r="AE17" s="30" t="s">
        <v>86</v>
      </c>
    </row>
    <row r="18" spans="1:31" ht="18.95" customHeight="1" x14ac:dyDescent="0.15">
      <c r="A18" s="327"/>
      <c r="B18" s="328"/>
      <c r="C18" s="354"/>
      <c r="D18" s="355"/>
      <c r="E18" s="349"/>
      <c r="F18" s="349"/>
      <c r="G18" s="354"/>
      <c r="H18" s="355"/>
      <c r="I18" s="354"/>
      <c r="J18" s="355"/>
      <c r="K18" s="356"/>
      <c r="L18" s="357"/>
      <c r="M18" s="357"/>
      <c r="N18" s="357"/>
      <c r="O18" s="358"/>
      <c r="P18" s="359"/>
      <c r="Q18" s="359"/>
      <c r="R18" s="359"/>
      <c r="S18" s="359"/>
      <c r="T18" s="360"/>
      <c r="U18" s="367"/>
      <c r="V18" s="368"/>
      <c r="W18" s="368"/>
      <c r="X18" s="368"/>
      <c r="Y18" s="368"/>
      <c r="Z18" s="369"/>
      <c r="AC18" s="30">
        <v>2</v>
      </c>
      <c r="AD18" s="30">
        <v>2</v>
      </c>
    </row>
    <row r="19" spans="1:31" ht="18.95" customHeight="1" x14ac:dyDescent="0.15">
      <c r="A19" s="325" t="s">
        <v>87</v>
      </c>
      <c r="B19" s="326"/>
      <c r="C19" s="329" t="s">
        <v>88</v>
      </c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44"/>
      <c r="Y19" s="44"/>
      <c r="Z19" s="45"/>
      <c r="AC19" s="30">
        <v>3</v>
      </c>
      <c r="AD19" s="30">
        <v>3</v>
      </c>
    </row>
    <row r="20" spans="1:31" ht="18.95" customHeight="1" x14ac:dyDescent="0.15">
      <c r="A20" s="325"/>
      <c r="B20" s="326"/>
      <c r="C20" s="331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46" t="s">
        <v>89</v>
      </c>
      <c r="X20" s="47"/>
      <c r="Y20" s="46" t="s">
        <v>74</v>
      </c>
      <c r="Z20" s="43" t="s">
        <v>90</v>
      </c>
      <c r="AC20" s="30">
        <v>4</v>
      </c>
      <c r="AD20" s="30">
        <v>4</v>
      </c>
    </row>
    <row r="21" spans="1:31" ht="18.95" customHeight="1" x14ac:dyDescent="0.15">
      <c r="A21" s="325"/>
      <c r="B21" s="326"/>
      <c r="C21" s="331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46" t="s">
        <v>89</v>
      </c>
      <c r="X21" s="48"/>
      <c r="Y21" s="49" t="s">
        <v>74</v>
      </c>
      <c r="Z21" s="50" t="s">
        <v>91</v>
      </c>
      <c r="AC21" s="30">
        <v>5</v>
      </c>
      <c r="AD21" s="30">
        <v>5</v>
      </c>
    </row>
    <row r="22" spans="1:31" ht="18.95" customHeight="1" x14ac:dyDescent="0.15">
      <c r="A22" s="285" t="s">
        <v>92</v>
      </c>
      <c r="B22" s="332"/>
      <c r="C22" s="335" t="s">
        <v>93</v>
      </c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7"/>
      <c r="S22" s="338" t="s">
        <v>94</v>
      </c>
      <c r="T22" s="339"/>
      <c r="U22" s="339"/>
      <c r="V22" s="339"/>
      <c r="W22" s="339"/>
      <c r="X22" s="339"/>
      <c r="Y22" s="339"/>
      <c r="Z22" s="340"/>
      <c r="AC22" s="30">
        <v>6</v>
      </c>
      <c r="AD22" s="30">
        <v>6</v>
      </c>
    </row>
    <row r="23" spans="1:31" ht="18.95" customHeight="1" x14ac:dyDescent="0.15">
      <c r="A23" s="287"/>
      <c r="B23" s="333"/>
      <c r="C23" s="341" t="s">
        <v>95</v>
      </c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3"/>
      <c r="S23" s="344" t="s">
        <v>96</v>
      </c>
      <c r="T23" s="345"/>
      <c r="U23" s="345"/>
      <c r="V23" s="345"/>
      <c r="W23" s="345"/>
      <c r="X23" s="345"/>
      <c r="Y23" s="345"/>
      <c r="Z23" s="346"/>
      <c r="AC23" s="30">
        <v>7</v>
      </c>
      <c r="AD23" s="30">
        <v>7</v>
      </c>
    </row>
    <row r="24" spans="1:31" ht="18.95" customHeight="1" x14ac:dyDescent="0.15">
      <c r="A24" s="287"/>
      <c r="B24" s="333"/>
      <c r="C24" s="347">
        <v>1</v>
      </c>
      <c r="D24" s="311"/>
      <c r="E24" s="312"/>
      <c r="F24" s="313"/>
      <c r="G24" s="314"/>
      <c r="H24" s="314"/>
      <c r="I24" s="317" t="s">
        <v>97</v>
      </c>
      <c r="J24" s="317"/>
      <c r="K24" s="319"/>
      <c r="L24" s="319"/>
      <c r="M24" s="319"/>
      <c r="N24" s="319"/>
      <c r="O24" s="319"/>
      <c r="P24" s="319"/>
      <c r="Q24" s="319"/>
      <c r="R24" s="320"/>
      <c r="S24" s="299"/>
      <c r="T24" s="300"/>
      <c r="U24" s="303" t="s">
        <v>98</v>
      </c>
      <c r="V24" s="300"/>
      <c r="W24" s="300"/>
      <c r="X24" s="303" t="s">
        <v>99</v>
      </c>
      <c r="Y24" s="300"/>
      <c r="Z24" s="305"/>
      <c r="AC24" s="30">
        <v>8</v>
      </c>
      <c r="AD24" s="30">
        <v>8</v>
      </c>
    </row>
    <row r="25" spans="1:31" ht="18.95" customHeight="1" x14ac:dyDescent="0.15">
      <c r="A25" s="287"/>
      <c r="B25" s="333"/>
      <c r="C25" s="348"/>
      <c r="D25" s="307" t="s">
        <v>67</v>
      </c>
      <c r="E25" s="308"/>
      <c r="F25" s="315"/>
      <c r="G25" s="316"/>
      <c r="H25" s="316"/>
      <c r="I25" s="318"/>
      <c r="J25" s="318"/>
      <c r="K25" s="321"/>
      <c r="L25" s="321"/>
      <c r="M25" s="321"/>
      <c r="N25" s="321"/>
      <c r="O25" s="321"/>
      <c r="P25" s="321"/>
      <c r="Q25" s="321"/>
      <c r="R25" s="322"/>
      <c r="S25" s="301"/>
      <c r="T25" s="302"/>
      <c r="U25" s="304"/>
      <c r="V25" s="302"/>
      <c r="W25" s="302"/>
      <c r="X25" s="304"/>
      <c r="Y25" s="302"/>
      <c r="Z25" s="306"/>
      <c r="AC25" s="30">
        <v>9</v>
      </c>
      <c r="AD25" s="30">
        <v>9</v>
      </c>
    </row>
    <row r="26" spans="1:31" ht="18.95" customHeight="1" x14ac:dyDescent="0.15">
      <c r="A26" s="287"/>
      <c r="B26" s="333"/>
      <c r="C26" s="323">
        <v>2</v>
      </c>
      <c r="D26" s="311"/>
      <c r="E26" s="312"/>
      <c r="F26" s="313"/>
      <c r="G26" s="314"/>
      <c r="H26" s="314"/>
      <c r="I26" s="317" t="s">
        <v>97</v>
      </c>
      <c r="J26" s="317"/>
      <c r="K26" s="319"/>
      <c r="L26" s="319"/>
      <c r="M26" s="319"/>
      <c r="N26" s="319"/>
      <c r="O26" s="319"/>
      <c r="P26" s="319"/>
      <c r="Q26" s="319"/>
      <c r="R26" s="320"/>
      <c r="S26" s="299"/>
      <c r="T26" s="300"/>
      <c r="U26" s="303" t="s">
        <v>98</v>
      </c>
      <c r="V26" s="300"/>
      <c r="W26" s="300"/>
      <c r="X26" s="303" t="s">
        <v>99</v>
      </c>
      <c r="Y26" s="300"/>
      <c r="Z26" s="305"/>
      <c r="AC26" s="30">
        <v>10</v>
      </c>
    </row>
    <row r="27" spans="1:31" ht="18.95" customHeight="1" x14ac:dyDescent="0.15">
      <c r="A27" s="287"/>
      <c r="B27" s="333"/>
      <c r="C27" s="324"/>
      <c r="D27" s="307" t="s">
        <v>67</v>
      </c>
      <c r="E27" s="308"/>
      <c r="F27" s="315"/>
      <c r="G27" s="316"/>
      <c r="H27" s="316"/>
      <c r="I27" s="318"/>
      <c r="J27" s="318"/>
      <c r="K27" s="321"/>
      <c r="L27" s="321"/>
      <c r="M27" s="321"/>
      <c r="N27" s="321"/>
      <c r="O27" s="321"/>
      <c r="P27" s="321"/>
      <c r="Q27" s="321"/>
      <c r="R27" s="322"/>
      <c r="S27" s="301"/>
      <c r="T27" s="302"/>
      <c r="U27" s="304"/>
      <c r="V27" s="302"/>
      <c r="W27" s="302"/>
      <c r="X27" s="304"/>
      <c r="Y27" s="302"/>
      <c r="Z27" s="306"/>
      <c r="AC27" s="30">
        <v>11</v>
      </c>
      <c r="AD27" s="30">
        <v>11</v>
      </c>
    </row>
    <row r="28" spans="1:31" ht="18.95" customHeight="1" x14ac:dyDescent="0.15">
      <c r="A28" s="287"/>
      <c r="B28" s="333"/>
      <c r="C28" s="309">
        <v>3</v>
      </c>
      <c r="D28" s="311"/>
      <c r="E28" s="312"/>
      <c r="F28" s="313"/>
      <c r="G28" s="314"/>
      <c r="H28" s="314"/>
      <c r="I28" s="317" t="s">
        <v>97</v>
      </c>
      <c r="J28" s="317"/>
      <c r="K28" s="319"/>
      <c r="L28" s="319"/>
      <c r="M28" s="319"/>
      <c r="N28" s="319"/>
      <c r="O28" s="319"/>
      <c r="P28" s="319"/>
      <c r="Q28" s="319"/>
      <c r="R28" s="320"/>
      <c r="S28" s="299"/>
      <c r="T28" s="300"/>
      <c r="U28" s="303" t="s">
        <v>98</v>
      </c>
      <c r="V28" s="300"/>
      <c r="W28" s="300"/>
      <c r="X28" s="303" t="s">
        <v>99</v>
      </c>
      <c r="Y28" s="300"/>
      <c r="Z28" s="305"/>
      <c r="AC28" s="30">
        <v>12</v>
      </c>
      <c r="AD28" s="30">
        <v>12</v>
      </c>
    </row>
    <row r="29" spans="1:31" ht="18.95" customHeight="1" x14ac:dyDescent="0.15">
      <c r="A29" s="289"/>
      <c r="B29" s="334"/>
      <c r="C29" s="310"/>
      <c r="D29" s="307" t="s">
        <v>67</v>
      </c>
      <c r="E29" s="308"/>
      <c r="F29" s="315"/>
      <c r="G29" s="316"/>
      <c r="H29" s="316"/>
      <c r="I29" s="318"/>
      <c r="J29" s="318"/>
      <c r="K29" s="321"/>
      <c r="L29" s="321"/>
      <c r="M29" s="321"/>
      <c r="N29" s="321"/>
      <c r="O29" s="321"/>
      <c r="P29" s="321"/>
      <c r="Q29" s="321"/>
      <c r="R29" s="322"/>
      <c r="S29" s="301"/>
      <c r="T29" s="302"/>
      <c r="U29" s="304"/>
      <c r="V29" s="302"/>
      <c r="W29" s="302"/>
      <c r="X29" s="304"/>
      <c r="Y29" s="302"/>
      <c r="Z29" s="306"/>
      <c r="AC29" s="30">
        <v>13</v>
      </c>
      <c r="AD29" s="30">
        <v>13</v>
      </c>
    </row>
    <row r="30" spans="1:31" ht="18.95" customHeight="1" x14ac:dyDescent="0.15">
      <c r="A30" s="285" t="s">
        <v>100</v>
      </c>
      <c r="B30" s="286"/>
      <c r="C30" s="257" t="s">
        <v>101</v>
      </c>
      <c r="D30" s="257"/>
      <c r="E30" s="257"/>
      <c r="F30" s="257"/>
      <c r="G30" s="257"/>
      <c r="H30" s="257"/>
      <c r="I30" s="257"/>
      <c r="J30" s="257"/>
      <c r="K30" s="291"/>
      <c r="L30" s="257"/>
      <c r="M30" s="257" t="s">
        <v>102</v>
      </c>
      <c r="N30" s="293"/>
      <c r="O30" s="294" t="s">
        <v>103</v>
      </c>
      <c r="P30" s="257"/>
      <c r="Q30" s="257"/>
      <c r="R30" s="257"/>
      <c r="S30" s="257"/>
      <c r="T30" s="295"/>
      <c r="U30" s="257"/>
      <c r="V30" s="257"/>
      <c r="W30" s="257"/>
      <c r="X30" s="257"/>
      <c r="Y30" s="257"/>
      <c r="Z30" s="293"/>
      <c r="AC30" s="30">
        <v>14</v>
      </c>
      <c r="AD30" s="30">
        <v>14</v>
      </c>
    </row>
    <row r="31" spans="1:31" ht="18.95" customHeight="1" x14ac:dyDescent="0.15">
      <c r="A31" s="287"/>
      <c r="B31" s="288"/>
      <c r="C31" s="258"/>
      <c r="D31" s="258"/>
      <c r="E31" s="258"/>
      <c r="F31" s="258"/>
      <c r="G31" s="258"/>
      <c r="H31" s="258"/>
      <c r="I31" s="258"/>
      <c r="J31" s="258"/>
      <c r="K31" s="292"/>
      <c r="L31" s="258"/>
      <c r="M31" s="258"/>
      <c r="N31" s="261"/>
      <c r="O31" s="296"/>
      <c r="P31" s="258"/>
      <c r="Q31" s="258"/>
      <c r="R31" s="258"/>
      <c r="S31" s="258"/>
      <c r="T31" s="297"/>
      <c r="U31" s="258"/>
      <c r="V31" s="258"/>
      <c r="W31" s="258"/>
      <c r="X31" s="258"/>
      <c r="Y31" s="258"/>
      <c r="Z31" s="261"/>
      <c r="AC31" s="30">
        <v>15</v>
      </c>
      <c r="AD31" s="30">
        <v>15</v>
      </c>
    </row>
    <row r="32" spans="1:31" ht="18.95" customHeight="1" x14ac:dyDescent="0.15">
      <c r="A32" s="287"/>
      <c r="B32" s="288"/>
      <c r="C32" s="259" t="s">
        <v>104</v>
      </c>
      <c r="D32" s="259"/>
      <c r="E32" s="259"/>
      <c r="F32" s="259"/>
      <c r="G32" s="259"/>
      <c r="H32" s="259"/>
      <c r="I32" s="259"/>
      <c r="J32" s="298"/>
      <c r="K32" s="259"/>
      <c r="L32" s="259"/>
      <c r="M32" s="259" t="s">
        <v>105</v>
      </c>
      <c r="N32" s="260"/>
      <c r="O32" s="294" t="s">
        <v>106</v>
      </c>
      <c r="P32" s="257"/>
      <c r="Q32" s="257"/>
      <c r="R32" s="257"/>
      <c r="S32" s="257"/>
      <c r="T32" s="295"/>
      <c r="U32" s="257"/>
      <c r="V32" s="257"/>
      <c r="W32" s="257"/>
      <c r="X32" s="257"/>
      <c r="Y32" s="259" t="s">
        <v>107</v>
      </c>
      <c r="Z32" s="260"/>
      <c r="AC32" s="30">
        <v>21</v>
      </c>
      <c r="AD32" s="30">
        <v>21</v>
      </c>
    </row>
    <row r="33" spans="1:26" ht="18.95" customHeight="1" x14ac:dyDescent="0.15">
      <c r="A33" s="289"/>
      <c r="B33" s="290"/>
      <c r="C33" s="258"/>
      <c r="D33" s="258"/>
      <c r="E33" s="258"/>
      <c r="F33" s="258"/>
      <c r="G33" s="258"/>
      <c r="H33" s="258"/>
      <c r="I33" s="258"/>
      <c r="J33" s="297"/>
      <c r="K33" s="258"/>
      <c r="L33" s="258"/>
      <c r="M33" s="258"/>
      <c r="N33" s="261"/>
      <c r="O33" s="296"/>
      <c r="P33" s="258"/>
      <c r="Q33" s="258"/>
      <c r="R33" s="258"/>
      <c r="S33" s="258"/>
      <c r="T33" s="297"/>
      <c r="U33" s="258"/>
      <c r="V33" s="258"/>
      <c r="W33" s="258"/>
      <c r="X33" s="258"/>
      <c r="Y33" s="258"/>
      <c r="Z33" s="261"/>
    </row>
    <row r="34" spans="1:26" ht="18.95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8.95" customHeight="1" x14ac:dyDescent="0.15">
      <c r="A35" s="51" t="s">
        <v>108</v>
      </c>
      <c r="B35" s="51"/>
      <c r="C35" s="52"/>
      <c r="D35" s="42"/>
      <c r="E35" s="4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42"/>
      <c r="T35" s="42"/>
      <c r="U35" s="42"/>
      <c r="V35" s="54"/>
      <c r="W35" s="54"/>
      <c r="X35" s="54"/>
      <c r="Y35" s="54"/>
      <c r="Z35" s="54"/>
    </row>
    <row r="36" spans="1:26" ht="18.95" customHeight="1" x14ac:dyDescent="0.15">
      <c r="A36" s="51" t="s">
        <v>109</v>
      </c>
      <c r="B36" s="51"/>
      <c r="C36" s="52"/>
      <c r="D36" s="42"/>
      <c r="E36" s="4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42"/>
      <c r="T36" s="42"/>
      <c r="U36" s="42"/>
      <c r="V36" s="54"/>
      <c r="W36" s="54"/>
      <c r="X36" s="54"/>
      <c r="Y36" s="54"/>
      <c r="Z36" s="54"/>
    </row>
    <row r="37" spans="1:26" ht="18.95" customHeight="1" x14ac:dyDescent="0.15">
      <c r="A37" s="51" t="s">
        <v>110</v>
      </c>
      <c r="B37" s="51"/>
      <c r="C37" s="52"/>
      <c r="D37" s="42"/>
      <c r="E37" s="4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42"/>
      <c r="T37" s="42"/>
      <c r="U37" s="42"/>
      <c r="V37" s="54"/>
      <c r="W37" s="54"/>
      <c r="X37" s="54"/>
      <c r="Y37" s="54"/>
      <c r="Z37" s="54"/>
    </row>
    <row r="38" spans="1:26" ht="18.95" customHeight="1" x14ac:dyDescent="0.15">
      <c r="A38" s="51" t="s">
        <v>111</v>
      </c>
      <c r="B38" s="51"/>
      <c r="C38" s="52"/>
      <c r="D38" s="42"/>
      <c r="E38" s="4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42"/>
      <c r="T38" s="42"/>
      <c r="U38" s="42"/>
      <c r="V38" s="54"/>
      <c r="W38" s="54"/>
      <c r="X38" s="54"/>
      <c r="Y38" s="54"/>
      <c r="Z38" s="54"/>
    </row>
    <row r="39" spans="1:26" ht="18.95" customHeight="1" x14ac:dyDescent="0.15">
      <c r="A39" s="262" t="s">
        <v>112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</row>
    <row r="40" spans="1:26" ht="18.95" customHeight="1" x14ac:dyDescent="0.15">
      <c r="A40" s="263" t="s">
        <v>113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</row>
    <row r="41" spans="1:26" ht="18.95" customHeight="1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8.95" customHeight="1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264" t="s">
        <v>114</v>
      </c>
      <c r="T42" s="265"/>
      <c r="U42" s="270" t="s">
        <v>115</v>
      </c>
      <c r="V42" s="271"/>
      <c r="W42" s="272"/>
      <c r="X42" s="270" t="s">
        <v>116</v>
      </c>
      <c r="Y42" s="271"/>
      <c r="Z42" s="272"/>
    </row>
    <row r="43" spans="1:26" ht="18.95" customHeight="1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266"/>
      <c r="T43" s="267"/>
      <c r="U43" s="273" t="s">
        <v>117</v>
      </c>
      <c r="V43" s="274"/>
      <c r="W43" s="275"/>
      <c r="X43" s="279"/>
      <c r="Y43" s="280"/>
      <c r="Z43" s="281"/>
    </row>
    <row r="44" spans="1:26" ht="18.95" customHeight="1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268"/>
      <c r="T44" s="269"/>
      <c r="U44" s="276"/>
      <c r="V44" s="277"/>
      <c r="W44" s="278"/>
      <c r="X44" s="282"/>
      <c r="Y44" s="283"/>
      <c r="Z44" s="284"/>
    </row>
  </sheetData>
  <mergeCells count="113">
    <mergeCell ref="A1:Z2"/>
    <mergeCell ref="A3:B6"/>
    <mergeCell ref="C3:D3"/>
    <mergeCell ref="E3:Z3"/>
    <mergeCell ref="C4:D4"/>
    <mergeCell ref="E4:Z4"/>
    <mergeCell ref="C5:D5"/>
    <mergeCell ref="E5:Z5"/>
    <mergeCell ref="C6:D6"/>
    <mergeCell ref="E6:Z6"/>
    <mergeCell ref="A7:B7"/>
    <mergeCell ref="C7:L7"/>
    <mergeCell ref="M7:O7"/>
    <mergeCell ref="P7:W7"/>
    <mergeCell ref="X7:Z7"/>
    <mergeCell ref="A8:B10"/>
    <mergeCell ref="C8:L9"/>
    <mergeCell ref="M8:O10"/>
    <mergeCell ref="P8:Q8"/>
    <mergeCell ref="X8:Y8"/>
    <mergeCell ref="P9:W10"/>
    <mergeCell ref="X9:Y10"/>
    <mergeCell ref="C10:E10"/>
    <mergeCell ref="F10:H10"/>
    <mergeCell ref="I10:L10"/>
    <mergeCell ref="A11:B14"/>
    <mergeCell ref="D11:E11"/>
    <mergeCell ref="G11:I11"/>
    <mergeCell ref="C12:Z13"/>
    <mergeCell ref="C14:D14"/>
    <mergeCell ref="W14:Z14"/>
    <mergeCell ref="A15:B16"/>
    <mergeCell ref="C15:D15"/>
    <mergeCell ref="E15:F15"/>
    <mergeCell ref="G15:H15"/>
    <mergeCell ref="I15:J15"/>
    <mergeCell ref="K15:N15"/>
    <mergeCell ref="O15:T15"/>
    <mergeCell ref="U15:Z15"/>
    <mergeCell ref="C16:D18"/>
    <mergeCell ref="E14:F14"/>
    <mergeCell ref="H14:I14"/>
    <mergeCell ref="K14:M14"/>
    <mergeCell ref="N14:P14"/>
    <mergeCell ref="Q14:R14"/>
    <mergeCell ref="T14:U14"/>
    <mergeCell ref="A17:B18"/>
    <mergeCell ref="A19:B21"/>
    <mergeCell ref="C19:W19"/>
    <mergeCell ref="C20:V21"/>
    <mergeCell ref="A22:B29"/>
    <mergeCell ref="C22:R22"/>
    <mergeCell ref="S22:Z22"/>
    <mergeCell ref="C23:R23"/>
    <mergeCell ref="S23:Z23"/>
    <mergeCell ref="C24:C25"/>
    <mergeCell ref="E16:F18"/>
    <mergeCell ref="G16:H18"/>
    <mergeCell ref="I16:J18"/>
    <mergeCell ref="K16:N18"/>
    <mergeCell ref="O16:T18"/>
    <mergeCell ref="U16:Z18"/>
    <mergeCell ref="C28:C29"/>
    <mergeCell ref="D28:E28"/>
    <mergeCell ref="F28:H29"/>
    <mergeCell ref="I28:J29"/>
    <mergeCell ref="K28:R29"/>
    <mergeCell ref="V24:W25"/>
    <mergeCell ref="X24:X25"/>
    <mergeCell ref="Y24:Z25"/>
    <mergeCell ref="D25:E25"/>
    <mergeCell ref="C26:C27"/>
    <mergeCell ref="D26:E26"/>
    <mergeCell ref="F26:H27"/>
    <mergeCell ref="I26:J27"/>
    <mergeCell ref="K26:R27"/>
    <mergeCell ref="S26:T27"/>
    <mergeCell ref="D24:E24"/>
    <mergeCell ref="F24:H25"/>
    <mergeCell ref="I24:J25"/>
    <mergeCell ref="K24:R25"/>
    <mergeCell ref="S24:T25"/>
    <mergeCell ref="U24:U25"/>
    <mergeCell ref="S28:T29"/>
    <mergeCell ref="U28:U29"/>
    <mergeCell ref="V28:W29"/>
    <mergeCell ref="X28:X29"/>
    <mergeCell ref="Y28:Z29"/>
    <mergeCell ref="D29:E29"/>
    <mergeCell ref="U26:U27"/>
    <mergeCell ref="V26:W27"/>
    <mergeCell ref="X26:X27"/>
    <mergeCell ref="Y26:Z27"/>
    <mergeCell ref="D27:E27"/>
    <mergeCell ref="U32:X33"/>
    <mergeCell ref="Y32:Z33"/>
    <mergeCell ref="A39:Z39"/>
    <mergeCell ref="A40:Z40"/>
    <mergeCell ref="S42:T44"/>
    <mergeCell ref="U42:W42"/>
    <mergeCell ref="X42:Z42"/>
    <mergeCell ref="U43:W44"/>
    <mergeCell ref="X43:Z44"/>
    <mergeCell ref="A30:B33"/>
    <mergeCell ref="C30:J31"/>
    <mergeCell ref="K30:L31"/>
    <mergeCell ref="M30:N31"/>
    <mergeCell ref="O30:T31"/>
    <mergeCell ref="U30:Z31"/>
    <mergeCell ref="C32:J33"/>
    <mergeCell ref="K32:L33"/>
    <mergeCell ref="M32:N33"/>
    <mergeCell ref="O32:T33"/>
  </mergeCells>
  <phoneticPr fontId="1"/>
  <dataValidations count="3">
    <dataValidation type="list" allowBlank="1" showInputMessage="1" showErrorMessage="1" sqref="E16:F18" xr:uid="{16F7D8A8-BA67-45C9-80F5-7F16E78A3626}">
      <formula1>$AD$17:$AD$32</formula1>
    </dataValidation>
    <dataValidation type="list" allowBlank="1" showInputMessage="1" showErrorMessage="1" sqref="I16:J18" xr:uid="{2461490D-807B-46DA-8972-5F4416F1ABEE}">
      <formula1>$AE$17</formula1>
    </dataValidation>
    <dataValidation type="list" allowBlank="1" showInputMessage="1" showErrorMessage="1" sqref="C16:D18 G16:H18" xr:uid="{3DC540A9-5A43-4738-B1D1-842330762ED5}">
      <formula1>$AC$17:$AC$32</formula1>
    </dataValidation>
  </dataValidations>
  <printOptions horizontalCentered="1" verticalCentered="1"/>
  <pageMargins left="0.39370078740157483" right="0.19685039370078741" top="0.39370078740157483" bottom="0.19685039370078741" header="0.19685039370078741" footer="0.19685039370078741"/>
  <pageSetup paperSize="9" scale="97" orientation="portrait" horizontalDpi="4294967293" r:id="rId1"/>
  <headerFooter alignWithMargins="0">
    <oddHeader>&amp;L&amp;"HGPｺﾞｼｯｸM,ﾒﾃﾞｨｳﾑ"※「大会申込み統括表」を表紙とし、必要な各申込書を添付しホッチキスでとめてご提出ください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12</xdr:col>
                    <xdr:colOff>57150</xdr:colOff>
                    <xdr:row>7</xdr:row>
                    <xdr:rowOff>161925</xdr:rowOff>
                  </from>
                  <to>
                    <xdr:col>14</xdr:col>
                    <xdr:colOff>257175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12</xdr:col>
                    <xdr:colOff>57150</xdr:colOff>
                    <xdr:row>8</xdr:row>
                    <xdr:rowOff>161925</xdr:rowOff>
                  </from>
                  <to>
                    <xdr:col>14</xdr:col>
                    <xdr:colOff>257175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23</xdr:row>
                    <xdr:rowOff>9525</xdr:rowOff>
                  </from>
                  <to>
                    <xdr:col>4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25</xdr:row>
                    <xdr:rowOff>9525</xdr:rowOff>
                  </from>
                  <to>
                    <xdr:col>4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27</xdr:row>
                    <xdr:rowOff>9525</xdr:rowOff>
                  </from>
                  <to>
                    <xdr:col>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2</xdr:row>
                    <xdr:rowOff>9525</xdr:rowOff>
                  </from>
                  <to>
                    <xdr:col>3</xdr:col>
                    <xdr:colOff>171450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3</xdr:row>
                    <xdr:rowOff>9525</xdr:rowOff>
                  </from>
                  <to>
                    <xdr:col>3</xdr:col>
                    <xdr:colOff>171450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4</xdr:row>
                    <xdr:rowOff>9525</xdr:rowOff>
                  </from>
                  <to>
                    <xdr:col>3</xdr:col>
                    <xdr:colOff>171450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5</xdr:row>
                    <xdr:rowOff>9525</xdr:rowOff>
                  </from>
                  <to>
                    <xdr:col>3</xdr:col>
                    <xdr:colOff>171450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 altText="">
                <anchor moveWithCells="1">
                  <from>
                    <xdr:col>21</xdr:col>
                    <xdr:colOff>9525</xdr:colOff>
                    <xdr:row>29</xdr:row>
                    <xdr:rowOff>114300</xdr:rowOff>
                  </from>
                  <to>
                    <xdr:col>23</xdr:col>
                    <xdr:colOff>66675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 altText="">
                <anchor moveWithCells="1">
                  <from>
                    <xdr:col>23</xdr:col>
                    <xdr:colOff>57150</xdr:colOff>
                    <xdr:row>29</xdr:row>
                    <xdr:rowOff>142875</xdr:rowOff>
                  </from>
                  <to>
                    <xdr:col>25</xdr:col>
                    <xdr:colOff>28575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 altText="">
                <anchor moveWithCells="1">
                  <from>
                    <xdr:col>14</xdr:col>
                    <xdr:colOff>76200</xdr:colOff>
                    <xdr:row>31</xdr:row>
                    <xdr:rowOff>200025</xdr:rowOff>
                  </from>
                  <to>
                    <xdr:col>19</xdr:col>
                    <xdr:colOff>266700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2BE6-67EA-44E3-886B-FF14E0FDE2A8}">
  <dimension ref="A1:AE44"/>
  <sheetViews>
    <sheetView view="pageBreakPreview" zoomScale="80" zoomScaleNormal="80" zoomScaleSheetLayoutView="80" workbookViewId="0">
      <selection activeCell="A40" sqref="A40:Z40"/>
    </sheetView>
  </sheetViews>
  <sheetFormatPr defaultColWidth="4.25" defaultRowHeight="18.95" customHeight="1" x14ac:dyDescent="0.15"/>
  <cols>
    <col min="1" max="2" width="2.875" style="30" customWidth="1"/>
    <col min="3" max="9" width="4" style="30" customWidth="1"/>
    <col min="10" max="10" width="3.5" style="30" customWidth="1"/>
    <col min="11" max="15" width="4" style="30" customWidth="1"/>
    <col min="16" max="16" width="3.5" style="30" customWidth="1"/>
    <col min="17" max="20" width="4" style="30" customWidth="1"/>
    <col min="21" max="21" width="3.5" style="30" customWidth="1"/>
    <col min="22" max="23" width="4" style="30" customWidth="1"/>
    <col min="24" max="24" width="3.5" style="30" customWidth="1"/>
    <col min="25" max="26" width="4" style="30" customWidth="1"/>
    <col min="27" max="27" width="4.25" style="30"/>
    <col min="28" max="28" width="12" style="30" bestFit="1" customWidth="1"/>
    <col min="29" max="29" width="5.125" style="30" bestFit="1" customWidth="1"/>
    <col min="30" max="16384" width="4.25" style="30"/>
  </cols>
  <sheetData>
    <row r="1" spans="1:29" s="29" customFormat="1" ht="18.95" customHeight="1" x14ac:dyDescent="0.15">
      <c r="A1" s="421" t="s">
        <v>55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</row>
    <row r="2" spans="1:29" s="29" customFormat="1" ht="18.95" customHeight="1" x14ac:dyDescent="0.15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</row>
    <row r="3" spans="1:29" s="29" customFormat="1" ht="21" customHeight="1" x14ac:dyDescent="0.15">
      <c r="A3" s="422" t="s">
        <v>56</v>
      </c>
      <c r="B3" s="423"/>
      <c r="C3" s="428"/>
      <c r="D3" s="429"/>
      <c r="E3" s="430" t="s">
        <v>57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2"/>
    </row>
    <row r="4" spans="1:29" s="29" customFormat="1" ht="21" customHeight="1" x14ac:dyDescent="0.15">
      <c r="A4" s="424"/>
      <c r="B4" s="425"/>
      <c r="C4" s="433"/>
      <c r="D4" s="434"/>
      <c r="E4" s="430" t="s">
        <v>58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2"/>
    </row>
    <row r="5" spans="1:29" s="29" customFormat="1" ht="21" customHeight="1" x14ac:dyDescent="0.15">
      <c r="A5" s="424"/>
      <c r="B5" s="425"/>
      <c r="C5" s="433"/>
      <c r="D5" s="434"/>
      <c r="E5" s="435" t="s">
        <v>59</v>
      </c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7"/>
    </row>
    <row r="6" spans="1:29" s="29" customFormat="1" ht="21" customHeight="1" x14ac:dyDescent="0.15">
      <c r="A6" s="426"/>
      <c r="B6" s="427"/>
      <c r="C6" s="433"/>
      <c r="D6" s="434"/>
      <c r="E6" s="435" t="s">
        <v>60</v>
      </c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7"/>
    </row>
    <row r="7" spans="1:29" ht="21" customHeight="1" x14ac:dyDescent="0.15">
      <c r="A7" s="404" t="s">
        <v>61</v>
      </c>
      <c r="B7" s="405"/>
      <c r="C7" s="276"/>
      <c r="D7" s="277"/>
      <c r="E7" s="277"/>
      <c r="F7" s="277"/>
      <c r="G7" s="277"/>
      <c r="H7" s="277"/>
      <c r="I7" s="277"/>
      <c r="J7" s="277"/>
      <c r="K7" s="277"/>
      <c r="L7" s="277"/>
      <c r="M7" s="406" t="s">
        <v>62</v>
      </c>
      <c r="N7" s="407"/>
      <c r="O7" s="408"/>
      <c r="P7" s="409" t="s">
        <v>63</v>
      </c>
      <c r="Q7" s="409"/>
      <c r="R7" s="409"/>
      <c r="S7" s="409"/>
      <c r="T7" s="409"/>
      <c r="U7" s="409"/>
      <c r="V7" s="409"/>
      <c r="W7" s="409"/>
      <c r="X7" s="406" t="s">
        <v>64</v>
      </c>
      <c r="Y7" s="407"/>
      <c r="Z7" s="408"/>
    </row>
    <row r="8" spans="1:29" ht="21" customHeight="1" x14ac:dyDescent="0.15">
      <c r="A8" s="285" t="s">
        <v>65</v>
      </c>
      <c r="B8" s="332"/>
      <c r="C8" s="410"/>
      <c r="D8" s="411"/>
      <c r="E8" s="411"/>
      <c r="F8" s="411"/>
      <c r="G8" s="411"/>
      <c r="H8" s="411"/>
      <c r="I8" s="411"/>
      <c r="J8" s="411"/>
      <c r="K8" s="411"/>
      <c r="L8" s="411"/>
      <c r="M8" s="412"/>
      <c r="N8" s="413"/>
      <c r="O8" s="414"/>
      <c r="P8" s="303" t="s">
        <v>66</v>
      </c>
      <c r="Q8" s="303"/>
      <c r="R8" s="31"/>
      <c r="S8" s="32"/>
      <c r="T8" s="31"/>
      <c r="U8" s="32"/>
      <c r="V8" s="31"/>
      <c r="W8" s="32"/>
      <c r="X8" s="419" t="s">
        <v>67</v>
      </c>
      <c r="Y8" s="420"/>
      <c r="Z8" s="33" t="str">
        <f>IF(AC10&gt;=50,"〇","")</f>
        <v>〇</v>
      </c>
    </row>
    <row r="9" spans="1:29" ht="21" customHeight="1" x14ac:dyDescent="0.15">
      <c r="A9" s="287"/>
      <c r="B9" s="333"/>
      <c r="C9" s="410"/>
      <c r="D9" s="411"/>
      <c r="E9" s="411"/>
      <c r="F9" s="411"/>
      <c r="G9" s="411"/>
      <c r="H9" s="411"/>
      <c r="I9" s="411"/>
      <c r="J9" s="411"/>
      <c r="K9" s="411"/>
      <c r="L9" s="411"/>
      <c r="M9" s="331"/>
      <c r="N9" s="262"/>
      <c r="O9" s="415"/>
      <c r="P9" s="386"/>
      <c r="Q9" s="387"/>
      <c r="R9" s="387"/>
      <c r="S9" s="387"/>
      <c r="T9" s="387"/>
      <c r="U9" s="387"/>
      <c r="V9" s="387"/>
      <c r="W9" s="388"/>
      <c r="X9" s="392" t="str">
        <f>IF(P9="", "", DATEDIF(P9, (AB9), "Y"))</f>
        <v/>
      </c>
      <c r="Y9" s="393"/>
      <c r="Z9" s="35"/>
      <c r="AB9" s="36">
        <v>45452</v>
      </c>
    </row>
    <row r="10" spans="1:29" ht="21" customHeight="1" x14ac:dyDescent="0.15">
      <c r="A10" s="289"/>
      <c r="B10" s="334"/>
      <c r="C10" s="396" t="s">
        <v>68</v>
      </c>
      <c r="D10" s="397"/>
      <c r="E10" s="397"/>
      <c r="F10" s="304"/>
      <c r="G10" s="304"/>
      <c r="H10" s="304"/>
      <c r="I10" s="385" t="s">
        <v>69</v>
      </c>
      <c r="J10" s="385"/>
      <c r="K10" s="385"/>
      <c r="L10" s="398"/>
      <c r="M10" s="416"/>
      <c r="N10" s="417"/>
      <c r="O10" s="418"/>
      <c r="P10" s="389"/>
      <c r="Q10" s="390"/>
      <c r="R10" s="390"/>
      <c r="S10" s="390"/>
      <c r="T10" s="390"/>
      <c r="U10" s="390"/>
      <c r="V10" s="390"/>
      <c r="W10" s="391"/>
      <c r="X10" s="394"/>
      <c r="Y10" s="395"/>
      <c r="Z10" s="37" t="s">
        <v>70</v>
      </c>
      <c r="AB10" s="36">
        <v>45605</v>
      </c>
      <c r="AC10" s="30">
        <f>DATEDIF(P9,(AB10),"Y")</f>
        <v>124</v>
      </c>
    </row>
    <row r="11" spans="1:29" ht="18.95" customHeight="1" x14ac:dyDescent="0.15">
      <c r="A11" s="285" t="s">
        <v>71</v>
      </c>
      <c r="B11" s="332"/>
      <c r="C11" s="38" t="s">
        <v>72</v>
      </c>
      <c r="D11" s="300"/>
      <c r="E11" s="300"/>
      <c r="F11" s="39" t="s">
        <v>73</v>
      </c>
      <c r="G11" s="300"/>
      <c r="H11" s="300"/>
      <c r="I11" s="300"/>
      <c r="J11" s="40" t="s">
        <v>74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</row>
    <row r="12" spans="1:29" ht="18.95" customHeight="1" x14ac:dyDescent="0.15">
      <c r="A12" s="287"/>
      <c r="B12" s="333"/>
      <c r="C12" s="399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1"/>
    </row>
    <row r="13" spans="1:29" ht="18.95" customHeight="1" x14ac:dyDescent="0.15">
      <c r="A13" s="287"/>
      <c r="B13" s="333"/>
      <c r="C13" s="399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1"/>
    </row>
    <row r="14" spans="1:29" ht="18.95" customHeight="1" x14ac:dyDescent="0.15">
      <c r="A14" s="289"/>
      <c r="B14" s="334"/>
      <c r="C14" s="402" t="s">
        <v>75</v>
      </c>
      <c r="D14" s="403"/>
      <c r="E14" s="370"/>
      <c r="F14" s="370"/>
      <c r="G14" s="42" t="s">
        <v>73</v>
      </c>
      <c r="H14" s="370"/>
      <c r="I14" s="370"/>
      <c r="J14" s="42" t="s">
        <v>73</v>
      </c>
      <c r="K14" s="304"/>
      <c r="L14" s="304"/>
      <c r="M14" s="304"/>
      <c r="N14" s="385" t="s">
        <v>76</v>
      </c>
      <c r="O14" s="385"/>
      <c r="P14" s="385"/>
      <c r="Q14" s="370"/>
      <c r="R14" s="370"/>
      <c r="S14" s="42" t="s">
        <v>73</v>
      </c>
      <c r="T14" s="370"/>
      <c r="U14" s="370"/>
      <c r="V14" s="42" t="s">
        <v>73</v>
      </c>
      <c r="W14" s="370"/>
      <c r="X14" s="370"/>
      <c r="Y14" s="370"/>
      <c r="Z14" s="371"/>
    </row>
    <row r="15" spans="1:29" ht="18.95" customHeight="1" x14ac:dyDescent="0.15">
      <c r="A15" s="372" t="s">
        <v>77</v>
      </c>
      <c r="B15" s="373"/>
      <c r="C15" s="376" t="s">
        <v>78</v>
      </c>
      <c r="D15" s="377"/>
      <c r="E15" s="378" t="s">
        <v>79</v>
      </c>
      <c r="F15" s="378"/>
      <c r="G15" s="378" t="s">
        <v>80</v>
      </c>
      <c r="H15" s="378"/>
      <c r="I15" s="373" t="s">
        <v>81</v>
      </c>
      <c r="J15" s="373"/>
      <c r="K15" s="379" t="s">
        <v>82</v>
      </c>
      <c r="L15" s="380"/>
      <c r="M15" s="380"/>
      <c r="N15" s="381"/>
      <c r="O15" s="379" t="s">
        <v>83</v>
      </c>
      <c r="P15" s="380"/>
      <c r="Q15" s="380"/>
      <c r="R15" s="380"/>
      <c r="S15" s="380"/>
      <c r="T15" s="381"/>
      <c r="U15" s="382" t="s">
        <v>84</v>
      </c>
      <c r="V15" s="383"/>
      <c r="W15" s="383"/>
      <c r="X15" s="383"/>
      <c r="Y15" s="383"/>
      <c r="Z15" s="384"/>
    </row>
    <row r="16" spans="1:29" ht="18.95" customHeight="1" x14ac:dyDescent="0.15">
      <c r="A16" s="374"/>
      <c r="B16" s="375"/>
      <c r="C16" s="350"/>
      <c r="D16" s="351"/>
      <c r="E16" s="349"/>
      <c r="F16" s="349"/>
      <c r="G16" s="350"/>
      <c r="H16" s="351"/>
      <c r="I16" s="350"/>
      <c r="J16" s="351"/>
      <c r="K16" s="356"/>
      <c r="L16" s="357"/>
      <c r="M16" s="357"/>
      <c r="N16" s="357"/>
      <c r="O16" s="358"/>
      <c r="P16" s="359"/>
      <c r="Q16" s="359"/>
      <c r="R16" s="359"/>
      <c r="S16" s="359"/>
      <c r="T16" s="360"/>
      <c r="U16" s="361"/>
      <c r="V16" s="362"/>
      <c r="W16" s="362"/>
      <c r="X16" s="362"/>
      <c r="Y16" s="362"/>
      <c r="Z16" s="363"/>
    </row>
    <row r="17" spans="1:31" ht="18.95" customHeight="1" x14ac:dyDescent="0.15">
      <c r="A17" s="325" t="s">
        <v>85</v>
      </c>
      <c r="B17" s="326"/>
      <c r="C17" s="352"/>
      <c r="D17" s="353"/>
      <c r="E17" s="349"/>
      <c r="F17" s="349"/>
      <c r="G17" s="352"/>
      <c r="H17" s="353"/>
      <c r="I17" s="352"/>
      <c r="J17" s="353"/>
      <c r="K17" s="356"/>
      <c r="L17" s="357"/>
      <c r="M17" s="357"/>
      <c r="N17" s="357"/>
      <c r="O17" s="358"/>
      <c r="P17" s="359"/>
      <c r="Q17" s="359"/>
      <c r="R17" s="359"/>
      <c r="S17" s="359"/>
      <c r="T17" s="360"/>
      <c r="U17" s="364"/>
      <c r="V17" s="365"/>
      <c r="W17" s="365"/>
      <c r="X17" s="365"/>
      <c r="Y17" s="365"/>
      <c r="Z17" s="366"/>
      <c r="AC17" s="30">
        <v>1</v>
      </c>
      <c r="AD17" s="30">
        <v>1</v>
      </c>
      <c r="AE17" s="30" t="s">
        <v>86</v>
      </c>
    </row>
    <row r="18" spans="1:31" ht="18.95" customHeight="1" x14ac:dyDescent="0.15">
      <c r="A18" s="327"/>
      <c r="B18" s="328"/>
      <c r="C18" s="354"/>
      <c r="D18" s="355"/>
      <c r="E18" s="349"/>
      <c r="F18" s="349"/>
      <c r="G18" s="354"/>
      <c r="H18" s="355"/>
      <c r="I18" s="354"/>
      <c r="J18" s="355"/>
      <c r="K18" s="356"/>
      <c r="L18" s="357"/>
      <c r="M18" s="357"/>
      <c r="N18" s="357"/>
      <c r="O18" s="358"/>
      <c r="P18" s="359"/>
      <c r="Q18" s="359"/>
      <c r="R18" s="359"/>
      <c r="S18" s="359"/>
      <c r="T18" s="360"/>
      <c r="U18" s="367"/>
      <c r="V18" s="368"/>
      <c r="W18" s="368"/>
      <c r="X18" s="368"/>
      <c r="Y18" s="368"/>
      <c r="Z18" s="369"/>
      <c r="AC18" s="30">
        <v>2</v>
      </c>
      <c r="AD18" s="30">
        <v>2</v>
      </c>
    </row>
    <row r="19" spans="1:31" ht="18.95" customHeight="1" x14ac:dyDescent="0.15">
      <c r="A19" s="325" t="s">
        <v>87</v>
      </c>
      <c r="B19" s="326"/>
      <c r="C19" s="329" t="s">
        <v>88</v>
      </c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44"/>
      <c r="Y19" s="44"/>
      <c r="Z19" s="45"/>
      <c r="AC19" s="30">
        <v>3</v>
      </c>
      <c r="AD19" s="30">
        <v>3</v>
      </c>
    </row>
    <row r="20" spans="1:31" ht="18.95" customHeight="1" x14ac:dyDescent="0.15">
      <c r="A20" s="325"/>
      <c r="B20" s="326"/>
      <c r="C20" s="331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46" t="s">
        <v>89</v>
      </c>
      <c r="X20" s="47"/>
      <c r="Y20" s="46" t="s">
        <v>74</v>
      </c>
      <c r="Z20" s="43" t="s">
        <v>90</v>
      </c>
      <c r="AC20" s="30">
        <v>4</v>
      </c>
      <c r="AD20" s="30">
        <v>4</v>
      </c>
    </row>
    <row r="21" spans="1:31" ht="18.95" customHeight="1" x14ac:dyDescent="0.15">
      <c r="A21" s="325"/>
      <c r="B21" s="326"/>
      <c r="C21" s="331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46" t="s">
        <v>89</v>
      </c>
      <c r="X21" s="48"/>
      <c r="Y21" s="49" t="s">
        <v>74</v>
      </c>
      <c r="Z21" s="50" t="s">
        <v>91</v>
      </c>
      <c r="AC21" s="30">
        <v>5</v>
      </c>
      <c r="AD21" s="30">
        <v>5</v>
      </c>
    </row>
    <row r="22" spans="1:31" ht="18.95" customHeight="1" x14ac:dyDescent="0.15">
      <c r="A22" s="285" t="s">
        <v>92</v>
      </c>
      <c r="B22" s="332"/>
      <c r="C22" s="335" t="s">
        <v>93</v>
      </c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7"/>
      <c r="S22" s="338" t="s">
        <v>94</v>
      </c>
      <c r="T22" s="339"/>
      <c r="U22" s="339"/>
      <c r="V22" s="339"/>
      <c r="W22" s="339"/>
      <c r="X22" s="339"/>
      <c r="Y22" s="339"/>
      <c r="Z22" s="340"/>
      <c r="AC22" s="30">
        <v>6</v>
      </c>
      <c r="AD22" s="30">
        <v>6</v>
      </c>
    </row>
    <row r="23" spans="1:31" ht="18.95" customHeight="1" x14ac:dyDescent="0.15">
      <c r="A23" s="287"/>
      <c r="B23" s="333"/>
      <c r="C23" s="341" t="s">
        <v>95</v>
      </c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3"/>
      <c r="S23" s="344" t="s">
        <v>96</v>
      </c>
      <c r="T23" s="345"/>
      <c r="U23" s="345"/>
      <c r="V23" s="345"/>
      <c r="W23" s="345"/>
      <c r="X23" s="345"/>
      <c r="Y23" s="345"/>
      <c r="Z23" s="346"/>
      <c r="AC23" s="30">
        <v>7</v>
      </c>
      <c r="AD23" s="30">
        <v>7</v>
      </c>
    </row>
    <row r="24" spans="1:31" ht="18.95" customHeight="1" x14ac:dyDescent="0.15">
      <c r="A24" s="287"/>
      <c r="B24" s="333"/>
      <c r="C24" s="347">
        <v>1</v>
      </c>
      <c r="D24" s="311"/>
      <c r="E24" s="312"/>
      <c r="F24" s="313"/>
      <c r="G24" s="314"/>
      <c r="H24" s="314"/>
      <c r="I24" s="317" t="s">
        <v>97</v>
      </c>
      <c r="J24" s="317"/>
      <c r="K24" s="319"/>
      <c r="L24" s="319"/>
      <c r="M24" s="319"/>
      <c r="N24" s="319"/>
      <c r="O24" s="319"/>
      <c r="P24" s="319"/>
      <c r="Q24" s="319"/>
      <c r="R24" s="320"/>
      <c r="S24" s="299"/>
      <c r="T24" s="300"/>
      <c r="U24" s="303" t="s">
        <v>98</v>
      </c>
      <c r="V24" s="300"/>
      <c r="W24" s="300"/>
      <c r="X24" s="303" t="s">
        <v>99</v>
      </c>
      <c r="Y24" s="300"/>
      <c r="Z24" s="305"/>
      <c r="AC24" s="30">
        <v>8</v>
      </c>
      <c r="AD24" s="30">
        <v>8</v>
      </c>
    </row>
    <row r="25" spans="1:31" ht="18.95" customHeight="1" x14ac:dyDescent="0.15">
      <c r="A25" s="287"/>
      <c r="B25" s="333"/>
      <c r="C25" s="348"/>
      <c r="D25" s="307" t="s">
        <v>67</v>
      </c>
      <c r="E25" s="308"/>
      <c r="F25" s="315"/>
      <c r="G25" s="316"/>
      <c r="H25" s="316"/>
      <c r="I25" s="318"/>
      <c r="J25" s="318"/>
      <c r="K25" s="321"/>
      <c r="L25" s="321"/>
      <c r="M25" s="321"/>
      <c r="N25" s="321"/>
      <c r="O25" s="321"/>
      <c r="P25" s="321"/>
      <c r="Q25" s="321"/>
      <c r="R25" s="322"/>
      <c r="S25" s="301"/>
      <c r="T25" s="302"/>
      <c r="U25" s="304"/>
      <c r="V25" s="302"/>
      <c r="W25" s="302"/>
      <c r="X25" s="304"/>
      <c r="Y25" s="302"/>
      <c r="Z25" s="306"/>
      <c r="AC25" s="30">
        <v>9</v>
      </c>
      <c r="AD25" s="30">
        <v>9</v>
      </c>
    </row>
    <row r="26" spans="1:31" ht="18.95" customHeight="1" x14ac:dyDescent="0.15">
      <c r="A26" s="287"/>
      <c r="B26" s="333"/>
      <c r="C26" s="323">
        <v>2</v>
      </c>
      <c r="D26" s="311"/>
      <c r="E26" s="312"/>
      <c r="F26" s="313"/>
      <c r="G26" s="314"/>
      <c r="H26" s="314"/>
      <c r="I26" s="317" t="s">
        <v>97</v>
      </c>
      <c r="J26" s="317"/>
      <c r="K26" s="319"/>
      <c r="L26" s="319"/>
      <c r="M26" s="319"/>
      <c r="N26" s="319"/>
      <c r="O26" s="319"/>
      <c r="P26" s="319"/>
      <c r="Q26" s="319"/>
      <c r="R26" s="320"/>
      <c r="S26" s="299"/>
      <c r="T26" s="300"/>
      <c r="U26" s="303" t="s">
        <v>98</v>
      </c>
      <c r="V26" s="300"/>
      <c r="W26" s="300"/>
      <c r="X26" s="303" t="s">
        <v>99</v>
      </c>
      <c r="Y26" s="300"/>
      <c r="Z26" s="305"/>
      <c r="AC26" s="30">
        <v>10</v>
      </c>
    </row>
    <row r="27" spans="1:31" ht="18.95" customHeight="1" x14ac:dyDescent="0.15">
      <c r="A27" s="287"/>
      <c r="B27" s="333"/>
      <c r="C27" s="324"/>
      <c r="D27" s="307" t="s">
        <v>67</v>
      </c>
      <c r="E27" s="308"/>
      <c r="F27" s="315"/>
      <c r="G27" s="316"/>
      <c r="H27" s="316"/>
      <c r="I27" s="318"/>
      <c r="J27" s="318"/>
      <c r="K27" s="321"/>
      <c r="L27" s="321"/>
      <c r="M27" s="321"/>
      <c r="N27" s="321"/>
      <c r="O27" s="321"/>
      <c r="P27" s="321"/>
      <c r="Q27" s="321"/>
      <c r="R27" s="322"/>
      <c r="S27" s="301"/>
      <c r="T27" s="302"/>
      <c r="U27" s="304"/>
      <c r="V27" s="302"/>
      <c r="W27" s="302"/>
      <c r="X27" s="304"/>
      <c r="Y27" s="302"/>
      <c r="Z27" s="306"/>
      <c r="AC27" s="30">
        <v>11</v>
      </c>
      <c r="AD27" s="30">
        <v>11</v>
      </c>
    </row>
    <row r="28" spans="1:31" ht="18.95" customHeight="1" x14ac:dyDescent="0.15">
      <c r="A28" s="287"/>
      <c r="B28" s="333"/>
      <c r="C28" s="309">
        <v>3</v>
      </c>
      <c r="D28" s="311"/>
      <c r="E28" s="312"/>
      <c r="F28" s="313"/>
      <c r="G28" s="314"/>
      <c r="H28" s="314"/>
      <c r="I28" s="317" t="s">
        <v>97</v>
      </c>
      <c r="J28" s="317"/>
      <c r="K28" s="319"/>
      <c r="L28" s="319"/>
      <c r="M28" s="319"/>
      <c r="N28" s="319"/>
      <c r="O28" s="319"/>
      <c r="P28" s="319"/>
      <c r="Q28" s="319"/>
      <c r="R28" s="320"/>
      <c r="S28" s="299"/>
      <c r="T28" s="300"/>
      <c r="U28" s="303" t="s">
        <v>98</v>
      </c>
      <c r="V28" s="300"/>
      <c r="W28" s="300"/>
      <c r="X28" s="303" t="s">
        <v>99</v>
      </c>
      <c r="Y28" s="300"/>
      <c r="Z28" s="305"/>
      <c r="AC28" s="30">
        <v>12</v>
      </c>
      <c r="AD28" s="30">
        <v>12</v>
      </c>
    </row>
    <row r="29" spans="1:31" ht="18.95" customHeight="1" x14ac:dyDescent="0.15">
      <c r="A29" s="289"/>
      <c r="B29" s="334"/>
      <c r="C29" s="310"/>
      <c r="D29" s="307" t="s">
        <v>67</v>
      </c>
      <c r="E29" s="308"/>
      <c r="F29" s="315"/>
      <c r="G29" s="316"/>
      <c r="H29" s="316"/>
      <c r="I29" s="318"/>
      <c r="J29" s="318"/>
      <c r="K29" s="321"/>
      <c r="L29" s="321"/>
      <c r="M29" s="321"/>
      <c r="N29" s="321"/>
      <c r="O29" s="321"/>
      <c r="P29" s="321"/>
      <c r="Q29" s="321"/>
      <c r="R29" s="322"/>
      <c r="S29" s="301"/>
      <c r="T29" s="302"/>
      <c r="U29" s="304"/>
      <c r="V29" s="302"/>
      <c r="W29" s="302"/>
      <c r="X29" s="304"/>
      <c r="Y29" s="302"/>
      <c r="Z29" s="306"/>
      <c r="AC29" s="30">
        <v>13</v>
      </c>
      <c r="AD29" s="30">
        <v>13</v>
      </c>
    </row>
    <row r="30" spans="1:31" ht="18.95" customHeight="1" x14ac:dyDescent="0.15">
      <c r="A30" s="285" t="s">
        <v>100</v>
      </c>
      <c r="B30" s="286"/>
      <c r="C30" s="257" t="s">
        <v>101</v>
      </c>
      <c r="D30" s="257"/>
      <c r="E30" s="257"/>
      <c r="F30" s="257"/>
      <c r="G30" s="257"/>
      <c r="H30" s="257"/>
      <c r="I30" s="257"/>
      <c r="J30" s="257"/>
      <c r="K30" s="291"/>
      <c r="L30" s="257"/>
      <c r="M30" s="257" t="s">
        <v>102</v>
      </c>
      <c r="N30" s="293"/>
      <c r="O30" s="294" t="s">
        <v>103</v>
      </c>
      <c r="P30" s="257"/>
      <c r="Q30" s="257"/>
      <c r="R30" s="257"/>
      <c r="S30" s="257"/>
      <c r="T30" s="295"/>
      <c r="U30" s="257"/>
      <c r="V30" s="257"/>
      <c r="W30" s="257"/>
      <c r="X30" s="257"/>
      <c r="Y30" s="257"/>
      <c r="Z30" s="293"/>
      <c r="AC30" s="30">
        <v>14</v>
      </c>
      <c r="AD30" s="30">
        <v>14</v>
      </c>
    </row>
    <row r="31" spans="1:31" ht="18.95" customHeight="1" x14ac:dyDescent="0.15">
      <c r="A31" s="287"/>
      <c r="B31" s="288"/>
      <c r="C31" s="258"/>
      <c r="D31" s="258"/>
      <c r="E31" s="258"/>
      <c r="F31" s="258"/>
      <c r="G31" s="258"/>
      <c r="H31" s="258"/>
      <c r="I31" s="258"/>
      <c r="J31" s="258"/>
      <c r="K31" s="292"/>
      <c r="L31" s="258"/>
      <c r="M31" s="258"/>
      <c r="N31" s="261"/>
      <c r="O31" s="296"/>
      <c r="P31" s="258"/>
      <c r="Q31" s="258"/>
      <c r="R31" s="258"/>
      <c r="S31" s="258"/>
      <c r="T31" s="297"/>
      <c r="U31" s="258"/>
      <c r="V31" s="258"/>
      <c r="W31" s="258"/>
      <c r="X31" s="258"/>
      <c r="Y31" s="258"/>
      <c r="Z31" s="261"/>
      <c r="AC31" s="30">
        <v>15</v>
      </c>
      <c r="AD31" s="30">
        <v>15</v>
      </c>
    </row>
    <row r="32" spans="1:31" ht="18.95" customHeight="1" x14ac:dyDescent="0.15">
      <c r="A32" s="287"/>
      <c r="B32" s="288"/>
      <c r="C32" s="259" t="s">
        <v>104</v>
      </c>
      <c r="D32" s="259"/>
      <c r="E32" s="259"/>
      <c r="F32" s="259"/>
      <c r="G32" s="259"/>
      <c r="H32" s="259"/>
      <c r="I32" s="259"/>
      <c r="J32" s="298"/>
      <c r="K32" s="259"/>
      <c r="L32" s="259"/>
      <c r="M32" s="259" t="s">
        <v>105</v>
      </c>
      <c r="N32" s="260"/>
      <c r="O32" s="294" t="s">
        <v>106</v>
      </c>
      <c r="P32" s="257"/>
      <c r="Q32" s="257"/>
      <c r="R32" s="257"/>
      <c r="S32" s="257"/>
      <c r="T32" s="295"/>
      <c r="U32" s="257"/>
      <c r="V32" s="257"/>
      <c r="W32" s="257"/>
      <c r="X32" s="257"/>
      <c r="Y32" s="259" t="s">
        <v>107</v>
      </c>
      <c r="Z32" s="260"/>
      <c r="AC32" s="30">
        <v>21</v>
      </c>
      <c r="AD32" s="30">
        <v>21</v>
      </c>
    </row>
    <row r="33" spans="1:26" ht="18.95" customHeight="1" x14ac:dyDescent="0.15">
      <c r="A33" s="289"/>
      <c r="B33" s="290"/>
      <c r="C33" s="258"/>
      <c r="D33" s="258"/>
      <c r="E33" s="258"/>
      <c r="F33" s="258"/>
      <c r="G33" s="258"/>
      <c r="H33" s="258"/>
      <c r="I33" s="258"/>
      <c r="J33" s="297"/>
      <c r="K33" s="258"/>
      <c r="L33" s="258"/>
      <c r="M33" s="258"/>
      <c r="N33" s="261"/>
      <c r="O33" s="296"/>
      <c r="P33" s="258"/>
      <c r="Q33" s="258"/>
      <c r="R33" s="258"/>
      <c r="S33" s="258"/>
      <c r="T33" s="297"/>
      <c r="U33" s="258"/>
      <c r="V33" s="258"/>
      <c r="W33" s="258"/>
      <c r="X33" s="258"/>
      <c r="Y33" s="258"/>
      <c r="Z33" s="261"/>
    </row>
    <row r="34" spans="1:26" ht="18.95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8.95" customHeight="1" x14ac:dyDescent="0.15">
      <c r="A35" s="51" t="s">
        <v>108</v>
      </c>
      <c r="B35" s="51"/>
      <c r="C35" s="52"/>
      <c r="D35" s="42"/>
      <c r="E35" s="4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42"/>
      <c r="T35" s="42"/>
      <c r="U35" s="42"/>
      <c r="V35" s="54"/>
      <c r="W35" s="54"/>
      <c r="X35" s="54"/>
      <c r="Y35" s="54"/>
      <c r="Z35" s="54"/>
    </row>
    <row r="36" spans="1:26" ht="18.95" customHeight="1" x14ac:dyDescent="0.15">
      <c r="A36" s="51" t="s">
        <v>109</v>
      </c>
      <c r="B36" s="51"/>
      <c r="C36" s="52"/>
      <c r="D36" s="42"/>
      <c r="E36" s="4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42"/>
      <c r="T36" s="42"/>
      <c r="U36" s="42"/>
      <c r="V36" s="54"/>
      <c r="W36" s="54"/>
      <c r="X36" s="54"/>
      <c r="Y36" s="54"/>
      <c r="Z36" s="54"/>
    </row>
    <row r="37" spans="1:26" ht="18.95" customHeight="1" x14ac:dyDescent="0.15">
      <c r="A37" s="51" t="s">
        <v>110</v>
      </c>
      <c r="B37" s="51"/>
      <c r="C37" s="52"/>
      <c r="D37" s="42"/>
      <c r="E37" s="4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42"/>
      <c r="T37" s="42"/>
      <c r="U37" s="42"/>
      <c r="V37" s="54"/>
      <c r="W37" s="54"/>
      <c r="X37" s="54"/>
      <c r="Y37" s="54"/>
      <c r="Z37" s="54"/>
    </row>
    <row r="38" spans="1:26" ht="18.95" customHeight="1" x14ac:dyDescent="0.15">
      <c r="A38" s="51" t="s">
        <v>111</v>
      </c>
      <c r="B38" s="51"/>
      <c r="C38" s="52"/>
      <c r="D38" s="42"/>
      <c r="E38" s="4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42"/>
      <c r="T38" s="42"/>
      <c r="U38" s="42"/>
      <c r="V38" s="54"/>
      <c r="W38" s="54"/>
      <c r="X38" s="54"/>
      <c r="Y38" s="54"/>
      <c r="Z38" s="54"/>
    </row>
    <row r="39" spans="1:26" ht="18.95" customHeight="1" x14ac:dyDescent="0.15">
      <c r="A39" s="262" t="s">
        <v>112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</row>
    <row r="40" spans="1:26" ht="18.95" customHeight="1" x14ac:dyDescent="0.15">
      <c r="A40" s="263" t="s">
        <v>113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</row>
    <row r="41" spans="1:26" ht="18.95" customHeight="1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8.95" customHeight="1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264" t="s">
        <v>114</v>
      </c>
      <c r="T42" s="265"/>
      <c r="U42" s="270" t="s">
        <v>115</v>
      </c>
      <c r="V42" s="271"/>
      <c r="W42" s="272"/>
      <c r="X42" s="270" t="s">
        <v>116</v>
      </c>
      <c r="Y42" s="271"/>
      <c r="Z42" s="272"/>
    </row>
    <row r="43" spans="1:26" ht="18.95" customHeight="1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266"/>
      <c r="T43" s="267"/>
      <c r="U43" s="273" t="s">
        <v>117</v>
      </c>
      <c r="V43" s="274"/>
      <c r="W43" s="275"/>
      <c r="X43" s="279"/>
      <c r="Y43" s="280"/>
      <c r="Z43" s="281"/>
    </row>
    <row r="44" spans="1:26" ht="18.95" customHeight="1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268"/>
      <c r="T44" s="269"/>
      <c r="U44" s="276"/>
      <c r="V44" s="277"/>
      <c r="W44" s="278"/>
      <c r="X44" s="282"/>
      <c r="Y44" s="283"/>
      <c r="Z44" s="284"/>
    </row>
  </sheetData>
  <mergeCells count="113">
    <mergeCell ref="A1:Z2"/>
    <mergeCell ref="A3:B6"/>
    <mergeCell ref="C3:D3"/>
    <mergeCell ref="E3:Z3"/>
    <mergeCell ref="C4:D4"/>
    <mergeCell ref="E4:Z4"/>
    <mergeCell ref="C5:D5"/>
    <mergeCell ref="E5:Z5"/>
    <mergeCell ref="C6:D6"/>
    <mergeCell ref="E6:Z6"/>
    <mergeCell ref="A7:B7"/>
    <mergeCell ref="C7:L7"/>
    <mergeCell ref="M7:O7"/>
    <mergeCell ref="P7:W7"/>
    <mergeCell ref="X7:Z7"/>
    <mergeCell ref="A8:B10"/>
    <mergeCell ref="C8:L9"/>
    <mergeCell ref="M8:O10"/>
    <mergeCell ref="P8:Q8"/>
    <mergeCell ref="X8:Y8"/>
    <mergeCell ref="P9:W10"/>
    <mergeCell ref="X9:Y10"/>
    <mergeCell ref="C10:E10"/>
    <mergeCell ref="F10:H10"/>
    <mergeCell ref="I10:L10"/>
    <mergeCell ref="A11:B14"/>
    <mergeCell ref="D11:E11"/>
    <mergeCell ref="G11:I11"/>
    <mergeCell ref="C12:Z13"/>
    <mergeCell ref="C14:D14"/>
    <mergeCell ref="W14:Z14"/>
    <mergeCell ref="A15:B16"/>
    <mergeCell ref="C15:D15"/>
    <mergeCell ref="E15:F15"/>
    <mergeCell ref="G15:H15"/>
    <mergeCell ref="I15:J15"/>
    <mergeCell ref="K15:N15"/>
    <mergeCell ref="O15:T15"/>
    <mergeCell ref="U15:Z15"/>
    <mergeCell ref="C16:D18"/>
    <mergeCell ref="E14:F14"/>
    <mergeCell ref="H14:I14"/>
    <mergeCell ref="K14:M14"/>
    <mergeCell ref="N14:P14"/>
    <mergeCell ref="Q14:R14"/>
    <mergeCell ref="T14:U14"/>
    <mergeCell ref="A17:B18"/>
    <mergeCell ref="A19:B21"/>
    <mergeCell ref="C19:W19"/>
    <mergeCell ref="C20:V21"/>
    <mergeCell ref="A22:B29"/>
    <mergeCell ref="C22:R22"/>
    <mergeCell ref="S22:Z22"/>
    <mergeCell ref="C23:R23"/>
    <mergeCell ref="S23:Z23"/>
    <mergeCell ref="C24:C25"/>
    <mergeCell ref="E16:F18"/>
    <mergeCell ref="G16:H18"/>
    <mergeCell ref="I16:J18"/>
    <mergeCell ref="K16:N18"/>
    <mergeCell ref="O16:T18"/>
    <mergeCell ref="U16:Z18"/>
    <mergeCell ref="C28:C29"/>
    <mergeCell ref="D28:E28"/>
    <mergeCell ref="F28:H29"/>
    <mergeCell ref="I28:J29"/>
    <mergeCell ref="K28:R29"/>
    <mergeCell ref="V24:W25"/>
    <mergeCell ref="X24:X25"/>
    <mergeCell ref="Y24:Z25"/>
    <mergeCell ref="D25:E25"/>
    <mergeCell ref="C26:C27"/>
    <mergeCell ref="D26:E26"/>
    <mergeCell ref="F26:H27"/>
    <mergeCell ref="I26:J27"/>
    <mergeCell ref="K26:R27"/>
    <mergeCell ref="S26:T27"/>
    <mergeCell ref="D24:E24"/>
    <mergeCell ref="F24:H25"/>
    <mergeCell ref="I24:J25"/>
    <mergeCell ref="K24:R25"/>
    <mergeCell ref="S24:T25"/>
    <mergeCell ref="U24:U25"/>
    <mergeCell ref="S28:T29"/>
    <mergeCell ref="U28:U29"/>
    <mergeCell ref="V28:W29"/>
    <mergeCell ref="X28:X29"/>
    <mergeCell ref="Y28:Z29"/>
    <mergeCell ref="D29:E29"/>
    <mergeCell ref="U26:U27"/>
    <mergeCell ref="V26:W27"/>
    <mergeCell ref="X26:X27"/>
    <mergeCell ref="Y26:Z27"/>
    <mergeCell ref="D27:E27"/>
    <mergeCell ref="U32:X33"/>
    <mergeCell ref="Y32:Z33"/>
    <mergeCell ref="A39:Z39"/>
    <mergeCell ref="A40:Z40"/>
    <mergeCell ref="S42:T44"/>
    <mergeCell ref="U42:W42"/>
    <mergeCell ref="X42:Z42"/>
    <mergeCell ref="U43:W44"/>
    <mergeCell ref="X43:Z44"/>
    <mergeCell ref="A30:B33"/>
    <mergeCell ref="C30:J31"/>
    <mergeCell ref="K30:L31"/>
    <mergeCell ref="M30:N31"/>
    <mergeCell ref="O30:T31"/>
    <mergeCell ref="U30:Z31"/>
    <mergeCell ref="C32:J33"/>
    <mergeCell ref="K32:L33"/>
    <mergeCell ref="M32:N33"/>
    <mergeCell ref="O32:T33"/>
  </mergeCells>
  <phoneticPr fontId="1"/>
  <dataValidations count="3">
    <dataValidation type="list" allowBlank="1" showInputMessage="1" showErrorMessage="1" sqref="C16:D18 G16:H18" xr:uid="{83DE926F-ACDA-4424-A794-130415978982}">
      <formula1>$AC$17:$AC$32</formula1>
    </dataValidation>
    <dataValidation type="list" allowBlank="1" showInputMessage="1" showErrorMessage="1" sqref="I16:J18" xr:uid="{B5FBD4F1-4DE6-439C-9DF5-4AE3A784B9A5}">
      <formula1>$AE$17</formula1>
    </dataValidation>
    <dataValidation type="list" allowBlank="1" showInputMessage="1" showErrorMessage="1" sqref="E16:F18" xr:uid="{965DFBF7-0241-499B-8BA7-FBC57D7C7F86}">
      <formula1>$AD$17:$AD$32</formula1>
    </dataValidation>
  </dataValidations>
  <printOptions horizontalCentered="1" verticalCentered="1"/>
  <pageMargins left="0.39370078740157483" right="0.19685039370078741" top="0.39370078740157483" bottom="0.19685039370078741" header="0.19685039370078741" footer="0.19685039370078741"/>
  <pageSetup paperSize="9" scale="97" orientation="portrait" horizontalDpi="4294967293" r:id="rId1"/>
  <headerFooter alignWithMargins="0">
    <oddHeader>&amp;L&amp;"HGPｺﾞｼｯｸM,ﾒﾃﾞｨｳﾑ"※「大会申込み統括表」を表紙とし、必要な各申込書を添付しホッチキスでとめてご提出ください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altText="">
                <anchor moveWithCells="1">
                  <from>
                    <xdr:col>12</xdr:col>
                    <xdr:colOff>57150</xdr:colOff>
                    <xdr:row>7</xdr:row>
                    <xdr:rowOff>161925</xdr:rowOff>
                  </from>
                  <to>
                    <xdr:col>14</xdr:col>
                    <xdr:colOff>257175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 altText="">
                <anchor moveWithCells="1">
                  <from>
                    <xdr:col>12</xdr:col>
                    <xdr:colOff>57150</xdr:colOff>
                    <xdr:row>8</xdr:row>
                    <xdr:rowOff>161925</xdr:rowOff>
                  </from>
                  <to>
                    <xdr:col>14</xdr:col>
                    <xdr:colOff>257175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23</xdr:row>
                    <xdr:rowOff>9525</xdr:rowOff>
                  </from>
                  <to>
                    <xdr:col>4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25</xdr:row>
                    <xdr:rowOff>9525</xdr:rowOff>
                  </from>
                  <to>
                    <xdr:col>4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27</xdr:row>
                    <xdr:rowOff>9525</xdr:rowOff>
                  </from>
                  <to>
                    <xdr:col>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2</xdr:row>
                    <xdr:rowOff>9525</xdr:rowOff>
                  </from>
                  <to>
                    <xdr:col>3</xdr:col>
                    <xdr:colOff>171450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3</xdr:row>
                    <xdr:rowOff>9525</xdr:rowOff>
                  </from>
                  <to>
                    <xdr:col>3</xdr:col>
                    <xdr:colOff>171450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4</xdr:row>
                    <xdr:rowOff>9525</xdr:rowOff>
                  </from>
                  <to>
                    <xdr:col>3</xdr:col>
                    <xdr:colOff>171450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5</xdr:row>
                    <xdr:rowOff>9525</xdr:rowOff>
                  </from>
                  <to>
                    <xdr:col>3</xdr:col>
                    <xdr:colOff>171450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 altText="">
                <anchor moveWithCells="1">
                  <from>
                    <xdr:col>21</xdr:col>
                    <xdr:colOff>9525</xdr:colOff>
                    <xdr:row>29</xdr:row>
                    <xdr:rowOff>114300</xdr:rowOff>
                  </from>
                  <to>
                    <xdr:col>23</xdr:col>
                    <xdr:colOff>66675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 altText="">
                <anchor moveWithCells="1">
                  <from>
                    <xdr:col>23</xdr:col>
                    <xdr:colOff>57150</xdr:colOff>
                    <xdr:row>29</xdr:row>
                    <xdr:rowOff>142875</xdr:rowOff>
                  </from>
                  <to>
                    <xdr:col>25</xdr:col>
                    <xdr:colOff>28575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 altText="">
                <anchor moveWithCells="1">
                  <from>
                    <xdr:col>14</xdr:col>
                    <xdr:colOff>76200</xdr:colOff>
                    <xdr:row>31</xdr:row>
                    <xdr:rowOff>200025</xdr:rowOff>
                  </from>
                  <to>
                    <xdr:col>19</xdr:col>
                    <xdr:colOff>266700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9ED4-5262-4AE1-A240-30C42DCFF7AD}">
  <dimension ref="A1:AE44"/>
  <sheetViews>
    <sheetView view="pageBreakPreview" zoomScale="80" zoomScaleNormal="80" zoomScaleSheetLayoutView="80" workbookViewId="0">
      <selection activeCell="A41" sqref="A41"/>
    </sheetView>
  </sheetViews>
  <sheetFormatPr defaultColWidth="4.25" defaultRowHeight="18.95" customHeight="1" x14ac:dyDescent="0.15"/>
  <cols>
    <col min="1" max="2" width="2.875" style="30" customWidth="1"/>
    <col min="3" max="9" width="4" style="30" customWidth="1"/>
    <col min="10" max="10" width="3.5" style="30" customWidth="1"/>
    <col min="11" max="15" width="4" style="30" customWidth="1"/>
    <col min="16" max="16" width="3.5" style="30" customWidth="1"/>
    <col min="17" max="20" width="4" style="30" customWidth="1"/>
    <col min="21" max="21" width="3.5" style="30" customWidth="1"/>
    <col min="22" max="23" width="4" style="30" customWidth="1"/>
    <col min="24" max="24" width="3.5" style="30" customWidth="1"/>
    <col min="25" max="26" width="4" style="30" customWidth="1"/>
    <col min="27" max="27" width="4.25" style="30"/>
    <col min="28" max="28" width="12" style="30" bestFit="1" customWidth="1"/>
    <col min="29" max="29" width="5.125" style="30" bestFit="1" customWidth="1"/>
    <col min="30" max="16384" width="4.25" style="30"/>
  </cols>
  <sheetData>
    <row r="1" spans="1:29" s="29" customFormat="1" ht="18.95" customHeight="1" x14ac:dyDescent="0.15">
      <c r="A1" s="421" t="s">
        <v>55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</row>
    <row r="2" spans="1:29" s="29" customFormat="1" ht="18.95" customHeight="1" x14ac:dyDescent="0.15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</row>
    <row r="3" spans="1:29" s="29" customFormat="1" ht="21" customHeight="1" x14ac:dyDescent="0.15">
      <c r="A3" s="422" t="s">
        <v>56</v>
      </c>
      <c r="B3" s="423"/>
      <c r="C3" s="428"/>
      <c r="D3" s="429"/>
      <c r="E3" s="430" t="s">
        <v>57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2"/>
    </row>
    <row r="4" spans="1:29" s="29" customFormat="1" ht="21" customHeight="1" x14ac:dyDescent="0.15">
      <c r="A4" s="424"/>
      <c r="B4" s="425"/>
      <c r="C4" s="433"/>
      <c r="D4" s="434"/>
      <c r="E4" s="430" t="s">
        <v>58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2"/>
    </row>
    <row r="5" spans="1:29" s="29" customFormat="1" ht="21" customHeight="1" x14ac:dyDescent="0.15">
      <c r="A5" s="424"/>
      <c r="B5" s="425"/>
      <c r="C5" s="433"/>
      <c r="D5" s="434"/>
      <c r="E5" s="435" t="s">
        <v>59</v>
      </c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7"/>
    </row>
    <row r="6" spans="1:29" s="29" customFormat="1" ht="21" customHeight="1" x14ac:dyDescent="0.15">
      <c r="A6" s="426"/>
      <c r="B6" s="427"/>
      <c r="C6" s="433"/>
      <c r="D6" s="434"/>
      <c r="E6" s="435" t="s">
        <v>60</v>
      </c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7"/>
    </row>
    <row r="7" spans="1:29" ht="21" customHeight="1" x14ac:dyDescent="0.15">
      <c r="A7" s="404" t="s">
        <v>61</v>
      </c>
      <c r="B7" s="405"/>
      <c r="C7" s="276"/>
      <c r="D7" s="277"/>
      <c r="E7" s="277"/>
      <c r="F7" s="277"/>
      <c r="G7" s="277"/>
      <c r="H7" s="277"/>
      <c r="I7" s="277"/>
      <c r="J7" s="277"/>
      <c r="K7" s="277"/>
      <c r="L7" s="277"/>
      <c r="M7" s="406" t="s">
        <v>62</v>
      </c>
      <c r="N7" s="407"/>
      <c r="O7" s="408"/>
      <c r="P7" s="409" t="s">
        <v>63</v>
      </c>
      <c r="Q7" s="409"/>
      <c r="R7" s="409"/>
      <c r="S7" s="409"/>
      <c r="T7" s="409"/>
      <c r="U7" s="409"/>
      <c r="V7" s="409"/>
      <c r="W7" s="409"/>
      <c r="X7" s="406" t="s">
        <v>64</v>
      </c>
      <c r="Y7" s="407"/>
      <c r="Z7" s="408"/>
    </row>
    <row r="8" spans="1:29" ht="21" customHeight="1" x14ac:dyDescent="0.15">
      <c r="A8" s="285" t="s">
        <v>65</v>
      </c>
      <c r="B8" s="332"/>
      <c r="C8" s="410"/>
      <c r="D8" s="411"/>
      <c r="E8" s="411"/>
      <c r="F8" s="411"/>
      <c r="G8" s="411"/>
      <c r="H8" s="411"/>
      <c r="I8" s="411"/>
      <c r="J8" s="411"/>
      <c r="K8" s="411"/>
      <c r="L8" s="411"/>
      <c r="M8" s="412"/>
      <c r="N8" s="413"/>
      <c r="O8" s="414"/>
      <c r="P8" s="303" t="s">
        <v>66</v>
      </c>
      <c r="Q8" s="303"/>
      <c r="R8" s="31"/>
      <c r="S8" s="32"/>
      <c r="T8" s="31"/>
      <c r="U8" s="32"/>
      <c r="V8" s="31"/>
      <c r="W8" s="32"/>
      <c r="X8" s="419" t="s">
        <v>67</v>
      </c>
      <c r="Y8" s="420"/>
      <c r="Z8" s="33" t="str">
        <f>IF(AC10&gt;=50,"〇","")</f>
        <v>〇</v>
      </c>
    </row>
    <row r="9" spans="1:29" ht="21" customHeight="1" x14ac:dyDescent="0.15">
      <c r="A9" s="287"/>
      <c r="B9" s="333"/>
      <c r="C9" s="410"/>
      <c r="D9" s="411"/>
      <c r="E9" s="411"/>
      <c r="F9" s="411"/>
      <c r="G9" s="411"/>
      <c r="H9" s="411"/>
      <c r="I9" s="411"/>
      <c r="J9" s="411"/>
      <c r="K9" s="411"/>
      <c r="L9" s="411"/>
      <c r="M9" s="331"/>
      <c r="N9" s="262"/>
      <c r="O9" s="415"/>
      <c r="P9" s="386"/>
      <c r="Q9" s="387"/>
      <c r="R9" s="387"/>
      <c r="S9" s="387"/>
      <c r="T9" s="387"/>
      <c r="U9" s="387"/>
      <c r="V9" s="387"/>
      <c r="W9" s="388"/>
      <c r="X9" s="392" t="str">
        <f>IF(P9="", "", DATEDIF(P9, (AB9), "Y"))</f>
        <v/>
      </c>
      <c r="Y9" s="393"/>
      <c r="Z9" s="35"/>
      <c r="AB9" s="36">
        <v>45452</v>
      </c>
    </row>
    <row r="10" spans="1:29" ht="21" customHeight="1" x14ac:dyDescent="0.15">
      <c r="A10" s="289"/>
      <c r="B10" s="334"/>
      <c r="C10" s="396" t="s">
        <v>68</v>
      </c>
      <c r="D10" s="397"/>
      <c r="E10" s="397"/>
      <c r="F10" s="304"/>
      <c r="G10" s="304"/>
      <c r="H10" s="304"/>
      <c r="I10" s="385" t="s">
        <v>69</v>
      </c>
      <c r="J10" s="385"/>
      <c r="K10" s="385"/>
      <c r="L10" s="398"/>
      <c r="M10" s="416"/>
      <c r="N10" s="417"/>
      <c r="O10" s="418"/>
      <c r="P10" s="389"/>
      <c r="Q10" s="390"/>
      <c r="R10" s="390"/>
      <c r="S10" s="390"/>
      <c r="T10" s="390"/>
      <c r="U10" s="390"/>
      <c r="V10" s="390"/>
      <c r="W10" s="391"/>
      <c r="X10" s="394"/>
      <c r="Y10" s="395"/>
      <c r="Z10" s="37" t="s">
        <v>70</v>
      </c>
      <c r="AB10" s="36">
        <v>45605</v>
      </c>
      <c r="AC10" s="30">
        <f>DATEDIF(P9,(AB10),"Y")</f>
        <v>124</v>
      </c>
    </row>
    <row r="11" spans="1:29" ht="18.95" customHeight="1" x14ac:dyDescent="0.15">
      <c r="A11" s="285" t="s">
        <v>71</v>
      </c>
      <c r="B11" s="332"/>
      <c r="C11" s="38" t="s">
        <v>72</v>
      </c>
      <c r="D11" s="300"/>
      <c r="E11" s="300"/>
      <c r="F11" s="39" t="s">
        <v>73</v>
      </c>
      <c r="G11" s="300"/>
      <c r="H11" s="300"/>
      <c r="I11" s="300"/>
      <c r="J11" s="40" t="s">
        <v>74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</row>
    <row r="12" spans="1:29" ht="18.95" customHeight="1" x14ac:dyDescent="0.15">
      <c r="A12" s="287"/>
      <c r="B12" s="333"/>
      <c r="C12" s="399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1"/>
    </row>
    <row r="13" spans="1:29" ht="18.95" customHeight="1" x14ac:dyDescent="0.15">
      <c r="A13" s="287"/>
      <c r="B13" s="333"/>
      <c r="C13" s="399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1"/>
    </row>
    <row r="14" spans="1:29" ht="18.95" customHeight="1" x14ac:dyDescent="0.15">
      <c r="A14" s="289"/>
      <c r="B14" s="334"/>
      <c r="C14" s="402" t="s">
        <v>75</v>
      </c>
      <c r="D14" s="403"/>
      <c r="E14" s="370"/>
      <c r="F14" s="370"/>
      <c r="G14" s="42" t="s">
        <v>73</v>
      </c>
      <c r="H14" s="370"/>
      <c r="I14" s="370"/>
      <c r="J14" s="42" t="s">
        <v>73</v>
      </c>
      <c r="K14" s="304"/>
      <c r="L14" s="304"/>
      <c r="M14" s="304"/>
      <c r="N14" s="385" t="s">
        <v>76</v>
      </c>
      <c r="O14" s="385"/>
      <c r="P14" s="385"/>
      <c r="Q14" s="370"/>
      <c r="R14" s="370"/>
      <c r="S14" s="42" t="s">
        <v>73</v>
      </c>
      <c r="T14" s="370"/>
      <c r="U14" s="370"/>
      <c r="V14" s="42" t="s">
        <v>73</v>
      </c>
      <c r="W14" s="370"/>
      <c r="X14" s="370"/>
      <c r="Y14" s="370"/>
      <c r="Z14" s="371"/>
    </row>
    <row r="15" spans="1:29" ht="18.95" customHeight="1" x14ac:dyDescent="0.15">
      <c r="A15" s="372" t="s">
        <v>77</v>
      </c>
      <c r="B15" s="373"/>
      <c r="C15" s="376" t="s">
        <v>78</v>
      </c>
      <c r="D15" s="377"/>
      <c r="E15" s="378" t="s">
        <v>79</v>
      </c>
      <c r="F15" s="378"/>
      <c r="G15" s="378" t="s">
        <v>80</v>
      </c>
      <c r="H15" s="378"/>
      <c r="I15" s="373" t="s">
        <v>81</v>
      </c>
      <c r="J15" s="373"/>
      <c r="K15" s="379" t="s">
        <v>82</v>
      </c>
      <c r="L15" s="380"/>
      <c r="M15" s="380"/>
      <c r="N15" s="381"/>
      <c r="O15" s="379" t="s">
        <v>83</v>
      </c>
      <c r="P15" s="380"/>
      <c r="Q15" s="380"/>
      <c r="R15" s="380"/>
      <c r="S15" s="380"/>
      <c r="T15" s="381"/>
      <c r="U15" s="382" t="s">
        <v>84</v>
      </c>
      <c r="V15" s="383"/>
      <c r="W15" s="383"/>
      <c r="X15" s="383"/>
      <c r="Y15" s="383"/>
      <c r="Z15" s="384"/>
    </row>
    <row r="16" spans="1:29" ht="18.95" customHeight="1" x14ac:dyDescent="0.15">
      <c r="A16" s="374"/>
      <c r="B16" s="375"/>
      <c r="C16" s="350"/>
      <c r="D16" s="351"/>
      <c r="E16" s="349"/>
      <c r="F16" s="349"/>
      <c r="G16" s="350"/>
      <c r="H16" s="351"/>
      <c r="I16" s="350"/>
      <c r="J16" s="351"/>
      <c r="K16" s="356"/>
      <c r="L16" s="357"/>
      <c r="M16" s="357"/>
      <c r="N16" s="357"/>
      <c r="O16" s="358"/>
      <c r="P16" s="359"/>
      <c r="Q16" s="359"/>
      <c r="R16" s="359"/>
      <c r="S16" s="359"/>
      <c r="T16" s="360"/>
      <c r="U16" s="361"/>
      <c r="V16" s="362"/>
      <c r="W16" s="362"/>
      <c r="X16" s="362"/>
      <c r="Y16" s="362"/>
      <c r="Z16" s="363"/>
    </row>
    <row r="17" spans="1:31" ht="18.95" customHeight="1" x14ac:dyDescent="0.15">
      <c r="A17" s="325" t="s">
        <v>85</v>
      </c>
      <c r="B17" s="326"/>
      <c r="C17" s="352"/>
      <c r="D17" s="353"/>
      <c r="E17" s="349"/>
      <c r="F17" s="349"/>
      <c r="G17" s="352"/>
      <c r="H17" s="353"/>
      <c r="I17" s="352"/>
      <c r="J17" s="353"/>
      <c r="K17" s="356"/>
      <c r="L17" s="357"/>
      <c r="M17" s="357"/>
      <c r="N17" s="357"/>
      <c r="O17" s="358"/>
      <c r="P17" s="359"/>
      <c r="Q17" s="359"/>
      <c r="R17" s="359"/>
      <c r="S17" s="359"/>
      <c r="T17" s="360"/>
      <c r="U17" s="364"/>
      <c r="V17" s="365"/>
      <c r="W17" s="365"/>
      <c r="X17" s="365"/>
      <c r="Y17" s="365"/>
      <c r="Z17" s="366"/>
      <c r="AC17" s="30">
        <v>1</v>
      </c>
      <c r="AD17" s="30">
        <v>1</v>
      </c>
      <c r="AE17" s="30" t="s">
        <v>86</v>
      </c>
    </row>
    <row r="18" spans="1:31" ht="18.95" customHeight="1" x14ac:dyDescent="0.15">
      <c r="A18" s="327"/>
      <c r="B18" s="328"/>
      <c r="C18" s="354"/>
      <c r="D18" s="355"/>
      <c r="E18" s="349"/>
      <c r="F18" s="349"/>
      <c r="G18" s="354"/>
      <c r="H18" s="355"/>
      <c r="I18" s="354"/>
      <c r="J18" s="355"/>
      <c r="K18" s="356"/>
      <c r="L18" s="357"/>
      <c r="M18" s="357"/>
      <c r="N18" s="357"/>
      <c r="O18" s="358"/>
      <c r="P18" s="359"/>
      <c r="Q18" s="359"/>
      <c r="R18" s="359"/>
      <c r="S18" s="359"/>
      <c r="T18" s="360"/>
      <c r="U18" s="367"/>
      <c r="V18" s="368"/>
      <c r="W18" s="368"/>
      <c r="X18" s="368"/>
      <c r="Y18" s="368"/>
      <c r="Z18" s="369"/>
      <c r="AC18" s="30">
        <v>2</v>
      </c>
      <c r="AD18" s="30">
        <v>2</v>
      </c>
    </row>
    <row r="19" spans="1:31" ht="18.95" customHeight="1" x14ac:dyDescent="0.15">
      <c r="A19" s="325" t="s">
        <v>87</v>
      </c>
      <c r="B19" s="326"/>
      <c r="C19" s="329" t="s">
        <v>88</v>
      </c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44"/>
      <c r="Y19" s="44"/>
      <c r="Z19" s="45"/>
      <c r="AC19" s="30">
        <v>3</v>
      </c>
      <c r="AD19" s="30">
        <v>3</v>
      </c>
    </row>
    <row r="20" spans="1:31" ht="18.95" customHeight="1" x14ac:dyDescent="0.15">
      <c r="A20" s="325"/>
      <c r="B20" s="326"/>
      <c r="C20" s="331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46" t="s">
        <v>89</v>
      </c>
      <c r="X20" s="47"/>
      <c r="Y20" s="46" t="s">
        <v>74</v>
      </c>
      <c r="Z20" s="43" t="s">
        <v>90</v>
      </c>
      <c r="AC20" s="30">
        <v>4</v>
      </c>
      <c r="AD20" s="30">
        <v>4</v>
      </c>
    </row>
    <row r="21" spans="1:31" ht="18.95" customHeight="1" x14ac:dyDescent="0.15">
      <c r="A21" s="325"/>
      <c r="B21" s="326"/>
      <c r="C21" s="331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46" t="s">
        <v>89</v>
      </c>
      <c r="X21" s="48"/>
      <c r="Y21" s="49" t="s">
        <v>74</v>
      </c>
      <c r="Z21" s="50" t="s">
        <v>91</v>
      </c>
      <c r="AC21" s="30">
        <v>5</v>
      </c>
      <c r="AD21" s="30">
        <v>5</v>
      </c>
    </row>
    <row r="22" spans="1:31" ht="18.95" customHeight="1" x14ac:dyDescent="0.15">
      <c r="A22" s="285" t="s">
        <v>92</v>
      </c>
      <c r="B22" s="332"/>
      <c r="C22" s="335" t="s">
        <v>93</v>
      </c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7"/>
      <c r="S22" s="338" t="s">
        <v>94</v>
      </c>
      <c r="T22" s="339"/>
      <c r="U22" s="339"/>
      <c r="V22" s="339"/>
      <c r="W22" s="339"/>
      <c r="X22" s="339"/>
      <c r="Y22" s="339"/>
      <c r="Z22" s="340"/>
      <c r="AC22" s="30">
        <v>6</v>
      </c>
      <c r="AD22" s="30">
        <v>6</v>
      </c>
    </row>
    <row r="23" spans="1:31" ht="18.95" customHeight="1" x14ac:dyDescent="0.15">
      <c r="A23" s="287"/>
      <c r="B23" s="333"/>
      <c r="C23" s="341" t="s">
        <v>95</v>
      </c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3"/>
      <c r="S23" s="344" t="s">
        <v>96</v>
      </c>
      <c r="T23" s="345"/>
      <c r="U23" s="345"/>
      <c r="V23" s="345"/>
      <c r="W23" s="345"/>
      <c r="X23" s="345"/>
      <c r="Y23" s="345"/>
      <c r="Z23" s="346"/>
      <c r="AC23" s="30">
        <v>7</v>
      </c>
      <c r="AD23" s="30">
        <v>7</v>
      </c>
    </row>
    <row r="24" spans="1:31" ht="18.95" customHeight="1" x14ac:dyDescent="0.15">
      <c r="A24" s="287"/>
      <c r="B24" s="333"/>
      <c r="C24" s="347">
        <v>1</v>
      </c>
      <c r="D24" s="311"/>
      <c r="E24" s="312"/>
      <c r="F24" s="313"/>
      <c r="G24" s="314"/>
      <c r="H24" s="314"/>
      <c r="I24" s="317" t="s">
        <v>97</v>
      </c>
      <c r="J24" s="317"/>
      <c r="K24" s="319"/>
      <c r="L24" s="319"/>
      <c r="M24" s="319"/>
      <c r="N24" s="319"/>
      <c r="O24" s="319"/>
      <c r="P24" s="319"/>
      <c r="Q24" s="319"/>
      <c r="R24" s="320"/>
      <c r="S24" s="299"/>
      <c r="T24" s="300"/>
      <c r="U24" s="303" t="s">
        <v>98</v>
      </c>
      <c r="V24" s="300"/>
      <c r="W24" s="300"/>
      <c r="X24" s="303" t="s">
        <v>99</v>
      </c>
      <c r="Y24" s="300"/>
      <c r="Z24" s="305"/>
      <c r="AC24" s="30">
        <v>8</v>
      </c>
      <c r="AD24" s="30">
        <v>8</v>
      </c>
    </row>
    <row r="25" spans="1:31" ht="18.95" customHeight="1" x14ac:dyDescent="0.15">
      <c r="A25" s="287"/>
      <c r="B25" s="333"/>
      <c r="C25" s="348"/>
      <c r="D25" s="307" t="s">
        <v>67</v>
      </c>
      <c r="E25" s="308"/>
      <c r="F25" s="315"/>
      <c r="G25" s="316"/>
      <c r="H25" s="316"/>
      <c r="I25" s="318"/>
      <c r="J25" s="318"/>
      <c r="K25" s="321"/>
      <c r="L25" s="321"/>
      <c r="M25" s="321"/>
      <c r="N25" s="321"/>
      <c r="O25" s="321"/>
      <c r="P25" s="321"/>
      <c r="Q25" s="321"/>
      <c r="R25" s="322"/>
      <c r="S25" s="301"/>
      <c r="T25" s="302"/>
      <c r="U25" s="304"/>
      <c r="V25" s="302"/>
      <c r="W25" s="302"/>
      <c r="X25" s="304"/>
      <c r="Y25" s="302"/>
      <c r="Z25" s="306"/>
      <c r="AC25" s="30">
        <v>9</v>
      </c>
      <c r="AD25" s="30">
        <v>9</v>
      </c>
    </row>
    <row r="26" spans="1:31" ht="18.95" customHeight="1" x14ac:dyDescent="0.15">
      <c r="A26" s="287"/>
      <c r="B26" s="333"/>
      <c r="C26" s="323">
        <v>2</v>
      </c>
      <c r="D26" s="311"/>
      <c r="E26" s="312"/>
      <c r="F26" s="313"/>
      <c r="G26" s="314"/>
      <c r="H26" s="314"/>
      <c r="I26" s="317" t="s">
        <v>97</v>
      </c>
      <c r="J26" s="317"/>
      <c r="K26" s="319"/>
      <c r="L26" s="319"/>
      <c r="M26" s="319"/>
      <c r="N26" s="319"/>
      <c r="O26" s="319"/>
      <c r="P26" s="319"/>
      <c r="Q26" s="319"/>
      <c r="R26" s="320"/>
      <c r="S26" s="299"/>
      <c r="T26" s="300"/>
      <c r="U26" s="303" t="s">
        <v>98</v>
      </c>
      <c r="V26" s="300"/>
      <c r="W26" s="300"/>
      <c r="X26" s="303" t="s">
        <v>99</v>
      </c>
      <c r="Y26" s="300"/>
      <c r="Z26" s="305"/>
      <c r="AC26" s="30">
        <v>10</v>
      </c>
    </row>
    <row r="27" spans="1:31" ht="18.95" customHeight="1" x14ac:dyDescent="0.15">
      <c r="A27" s="287"/>
      <c r="B27" s="333"/>
      <c r="C27" s="324"/>
      <c r="D27" s="307" t="s">
        <v>67</v>
      </c>
      <c r="E27" s="308"/>
      <c r="F27" s="315"/>
      <c r="G27" s="316"/>
      <c r="H27" s="316"/>
      <c r="I27" s="318"/>
      <c r="J27" s="318"/>
      <c r="K27" s="321"/>
      <c r="L27" s="321"/>
      <c r="M27" s="321"/>
      <c r="N27" s="321"/>
      <c r="O27" s="321"/>
      <c r="P27" s="321"/>
      <c r="Q27" s="321"/>
      <c r="R27" s="322"/>
      <c r="S27" s="301"/>
      <c r="T27" s="302"/>
      <c r="U27" s="304"/>
      <c r="V27" s="302"/>
      <c r="W27" s="302"/>
      <c r="X27" s="304"/>
      <c r="Y27" s="302"/>
      <c r="Z27" s="306"/>
      <c r="AC27" s="30">
        <v>11</v>
      </c>
      <c r="AD27" s="30">
        <v>11</v>
      </c>
    </row>
    <row r="28" spans="1:31" ht="18.95" customHeight="1" x14ac:dyDescent="0.15">
      <c r="A28" s="287"/>
      <c r="B28" s="333"/>
      <c r="C28" s="309">
        <v>3</v>
      </c>
      <c r="D28" s="311"/>
      <c r="E28" s="312"/>
      <c r="F28" s="313"/>
      <c r="G28" s="314"/>
      <c r="H28" s="314"/>
      <c r="I28" s="317" t="s">
        <v>97</v>
      </c>
      <c r="J28" s="317"/>
      <c r="K28" s="319"/>
      <c r="L28" s="319"/>
      <c r="M28" s="319"/>
      <c r="N28" s="319"/>
      <c r="O28" s="319"/>
      <c r="P28" s="319"/>
      <c r="Q28" s="319"/>
      <c r="R28" s="320"/>
      <c r="S28" s="299"/>
      <c r="T28" s="300"/>
      <c r="U28" s="303" t="s">
        <v>98</v>
      </c>
      <c r="V28" s="300"/>
      <c r="W28" s="300"/>
      <c r="X28" s="303" t="s">
        <v>99</v>
      </c>
      <c r="Y28" s="300"/>
      <c r="Z28" s="305"/>
      <c r="AC28" s="30">
        <v>12</v>
      </c>
      <c r="AD28" s="30">
        <v>12</v>
      </c>
    </row>
    <row r="29" spans="1:31" ht="18.95" customHeight="1" x14ac:dyDescent="0.15">
      <c r="A29" s="289"/>
      <c r="B29" s="334"/>
      <c r="C29" s="310"/>
      <c r="D29" s="307" t="s">
        <v>67</v>
      </c>
      <c r="E29" s="308"/>
      <c r="F29" s="315"/>
      <c r="G29" s="316"/>
      <c r="H29" s="316"/>
      <c r="I29" s="318"/>
      <c r="J29" s="318"/>
      <c r="K29" s="321"/>
      <c r="L29" s="321"/>
      <c r="M29" s="321"/>
      <c r="N29" s="321"/>
      <c r="O29" s="321"/>
      <c r="P29" s="321"/>
      <c r="Q29" s="321"/>
      <c r="R29" s="322"/>
      <c r="S29" s="301"/>
      <c r="T29" s="302"/>
      <c r="U29" s="304"/>
      <c r="V29" s="302"/>
      <c r="W29" s="302"/>
      <c r="X29" s="304"/>
      <c r="Y29" s="302"/>
      <c r="Z29" s="306"/>
      <c r="AC29" s="30">
        <v>13</v>
      </c>
      <c r="AD29" s="30">
        <v>13</v>
      </c>
    </row>
    <row r="30" spans="1:31" ht="18.95" customHeight="1" x14ac:dyDescent="0.15">
      <c r="A30" s="285" t="s">
        <v>100</v>
      </c>
      <c r="B30" s="286"/>
      <c r="C30" s="257" t="s">
        <v>101</v>
      </c>
      <c r="D30" s="257"/>
      <c r="E30" s="257"/>
      <c r="F30" s="257"/>
      <c r="G30" s="257"/>
      <c r="H30" s="257"/>
      <c r="I30" s="257"/>
      <c r="J30" s="257"/>
      <c r="K30" s="291"/>
      <c r="L30" s="257"/>
      <c r="M30" s="257" t="s">
        <v>102</v>
      </c>
      <c r="N30" s="293"/>
      <c r="O30" s="294" t="s">
        <v>103</v>
      </c>
      <c r="P30" s="257"/>
      <c r="Q30" s="257"/>
      <c r="R30" s="257"/>
      <c r="S30" s="257"/>
      <c r="T30" s="295"/>
      <c r="U30" s="257"/>
      <c r="V30" s="257"/>
      <c r="W30" s="257"/>
      <c r="X30" s="257"/>
      <c r="Y30" s="257"/>
      <c r="Z30" s="293"/>
      <c r="AC30" s="30">
        <v>14</v>
      </c>
      <c r="AD30" s="30">
        <v>14</v>
      </c>
    </row>
    <row r="31" spans="1:31" ht="18.95" customHeight="1" x14ac:dyDescent="0.15">
      <c r="A31" s="287"/>
      <c r="B31" s="288"/>
      <c r="C31" s="258"/>
      <c r="D31" s="258"/>
      <c r="E31" s="258"/>
      <c r="F31" s="258"/>
      <c r="G31" s="258"/>
      <c r="H31" s="258"/>
      <c r="I31" s="258"/>
      <c r="J31" s="258"/>
      <c r="K31" s="292"/>
      <c r="L31" s="258"/>
      <c r="M31" s="258"/>
      <c r="N31" s="261"/>
      <c r="O31" s="296"/>
      <c r="P31" s="258"/>
      <c r="Q31" s="258"/>
      <c r="R31" s="258"/>
      <c r="S31" s="258"/>
      <c r="T31" s="297"/>
      <c r="U31" s="258"/>
      <c r="V31" s="258"/>
      <c r="W31" s="258"/>
      <c r="X31" s="258"/>
      <c r="Y31" s="258"/>
      <c r="Z31" s="261"/>
      <c r="AC31" s="30">
        <v>15</v>
      </c>
      <c r="AD31" s="30">
        <v>15</v>
      </c>
    </row>
    <row r="32" spans="1:31" ht="18.95" customHeight="1" x14ac:dyDescent="0.15">
      <c r="A32" s="287"/>
      <c r="B32" s="288"/>
      <c r="C32" s="259" t="s">
        <v>104</v>
      </c>
      <c r="D32" s="259"/>
      <c r="E32" s="259"/>
      <c r="F32" s="259"/>
      <c r="G32" s="259"/>
      <c r="H32" s="259"/>
      <c r="I32" s="259"/>
      <c r="J32" s="298"/>
      <c r="K32" s="259"/>
      <c r="L32" s="259"/>
      <c r="M32" s="259" t="s">
        <v>105</v>
      </c>
      <c r="N32" s="260"/>
      <c r="O32" s="294" t="s">
        <v>106</v>
      </c>
      <c r="P32" s="257"/>
      <c r="Q32" s="257"/>
      <c r="R32" s="257"/>
      <c r="S32" s="257"/>
      <c r="T32" s="295"/>
      <c r="U32" s="257"/>
      <c r="V32" s="257"/>
      <c r="W32" s="257"/>
      <c r="X32" s="257"/>
      <c r="Y32" s="259" t="s">
        <v>107</v>
      </c>
      <c r="Z32" s="260"/>
      <c r="AC32" s="30">
        <v>21</v>
      </c>
      <c r="AD32" s="30">
        <v>21</v>
      </c>
    </row>
    <row r="33" spans="1:26" ht="18.95" customHeight="1" x14ac:dyDescent="0.15">
      <c r="A33" s="289"/>
      <c r="B33" s="290"/>
      <c r="C33" s="258"/>
      <c r="D33" s="258"/>
      <c r="E33" s="258"/>
      <c r="F33" s="258"/>
      <c r="G33" s="258"/>
      <c r="H33" s="258"/>
      <c r="I33" s="258"/>
      <c r="J33" s="297"/>
      <c r="K33" s="258"/>
      <c r="L33" s="258"/>
      <c r="M33" s="258"/>
      <c r="N33" s="261"/>
      <c r="O33" s="296"/>
      <c r="P33" s="258"/>
      <c r="Q33" s="258"/>
      <c r="R33" s="258"/>
      <c r="S33" s="258"/>
      <c r="T33" s="297"/>
      <c r="U33" s="258"/>
      <c r="V33" s="258"/>
      <c r="W33" s="258"/>
      <c r="X33" s="258"/>
      <c r="Y33" s="258"/>
      <c r="Z33" s="261"/>
    </row>
    <row r="34" spans="1:26" ht="18.95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8.95" customHeight="1" x14ac:dyDescent="0.15">
      <c r="A35" s="51" t="s">
        <v>108</v>
      </c>
      <c r="B35" s="51"/>
      <c r="C35" s="52"/>
      <c r="D35" s="42"/>
      <c r="E35" s="4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42"/>
      <c r="T35" s="42"/>
      <c r="U35" s="42"/>
      <c r="V35" s="54"/>
      <c r="W35" s="54"/>
      <c r="X35" s="54"/>
      <c r="Y35" s="54"/>
      <c r="Z35" s="54"/>
    </row>
    <row r="36" spans="1:26" ht="18.95" customHeight="1" x14ac:dyDescent="0.15">
      <c r="A36" s="51" t="s">
        <v>109</v>
      </c>
      <c r="B36" s="51"/>
      <c r="C36" s="52"/>
      <c r="D36" s="42"/>
      <c r="E36" s="4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42"/>
      <c r="T36" s="42"/>
      <c r="U36" s="42"/>
      <c r="V36" s="54"/>
      <c r="W36" s="54"/>
      <c r="X36" s="54"/>
      <c r="Y36" s="54"/>
      <c r="Z36" s="54"/>
    </row>
    <row r="37" spans="1:26" ht="18.95" customHeight="1" x14ac:dyDescent="0.15">
      <c r="A37" s="51" t="s">
        <v>110</v>
      </c>
      <c r="B37" s="51"/>
      <c r="C37" s="52"/>
      <c r="D37" s="42"/>
      <c r="E37" s="4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42"/>
      <c r="T37" s="42"/>
      <c r="U37" s="42"/>
      <c r="V37" s="54"/>
      <c r="W37" s="54"/>
      <c r="X37" s="54"/>
      <c r="Y37" s="54"/>
      <c r="Z37" s="54"/>
    </row>
    <row r="38" spans="1:26" ht="18.95" customHeight="1" x14ac:dyDescent="0.15">
      <c r="A38" s="51" t="s">
        <v>111</v>
      </c>
      <c r="B38" s="51"/>
      <c r="C38" s="52"/>
      <c r="D38" s="42"/>
      <c r="E38" s="4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42"/>
      <c r="T38" s="42"/>
      <c r="U38" s="42"/>
      <c r="V38" s="54"/>
      <c r="W38" s="54"/>
      <c r="X38" s="54"/>
      <c r="Y38" s="54"/>
      <c r="Z38" s="54"/>
    </row>
    <row r="39" spans="1:26" ht="18.95" customHeight="1" x14ac:dyDescent="0.15">
      <c r="A39" s="262" t="s">
        <v>112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</row>
    <row r="40" spans="1:26" ht="18.95" customHeight="1" x14ac:dyDescent="0.15">
      <c r="A40" s="263" t="s">
        <v>113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</row>
    <row r="41" spans="1:26" ht="18.95" customHeight="1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8.95" customHeight="1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264" t="s">
        <v>114</v>
      </c>
      <c r="T42" s="265"/>
      <c r="U42" s="270" t="s">
        <v>115</v>
      </c>
      <c r="V42" s="271"/>
      <c r="W42" s="272"/>
      <c r="X42" s="270" t="s">
        <v>116</v>
      </c>
      <c r="Y42" s="271"/>
      <c r="Z42" s="272"/>
    </row>
    <row r="43" spans="1:26" ht="18.95" customHeight="1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266"/>
      <c r="T43" s="267"/>
      <c r="U43" s="273" t="s">
        <v>117</v>
      </c>
      <c r="V43" s="274"/>
      <c r="W43" s="275"/>
      <c r="X43" s="279"/>
      <c r="Y43" s="280"/>
      <c r="Z43" s="281"/>
    </row>
    <row r="44" spans="1:26" ht="18.95" customHeight="1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268"/>
      <c r="T44" s="269"/>
      <c r="U44" s="276"/>
      <c r="V44" s="277"/>
      <c r="W44" s="278"/>
      <c r="X44" s="282"/>
      <c r="Y44" s="283"/>
      <c r="Z44" s="284"/>
    </row>
  </sheetData>
  <mergeCells count="113">
    <mergeCell ref="A1:Z2"/>
    <mergeCell ref="A3:B6"/>
    <mergeCell ref="C3:D3"/>
    <mergeCell ref="E3:Z3"/>
    <mergeCell ref="C4:D4"/>
    <mergeCell ref="E4:Z4"/>
    <mergeCell ref="C5:D5"/>
    <mergeCell ref="E5:Z5"/>
    <mergeCell ref="C6:D6"/>
    <mergeCell ref="E6:Z6"/>
    <mergeCell ref="A7:B7"/>
    <mergeCell ref="C7:L7"/>
    <mergeCell ref="M7:O7"/>
    <mergeCell ref="P7:W7"/>
    <mergeCell ref="X7:Z7"/>
    <mergeCell ref="A8:B10"/>
    <mergeCell ref="C8:L9"/>
    <mergeCell ref="M8:O10"/>
    <mergeCell ref="P8:Q8"/>
    <mergeCell ref="X8:Y8"/>
    <mergeCell ref="P9:W10"/>
    <mergeCell ref="X9:Y10"/>
    <mergeCell ref="C10:E10"/>
    <mergeCell ref="F10:H10"/>
    <mergeCell ref="I10:L10"/>
    <mergeCell ref="A11:B14"/>
    <mergeCell ref="D11:E11"/>
    <mergeCell ref="G11:I11"/>
    <mergeCell ref="C12:Z13"/>
    <mergeCell ref="C14:D14"/>
    <mergeCell ref="W14:Z14"/>
    <mergeCell ref="A15:B16"/>
    <mergeCell ref="C15:D15"/>
    <mergeCell ref="E15:F15"/>
    <mergeCell ref="G15:H15"/>
    <mergeCell ref="I15:J15"/>
    <mergeCell ref="K15:N15"/>
    <mergeCell ref="O15:T15"/>
    <mergeCell ref="U15:Z15"/>
    <mergeCell ref="C16:D18"/>
    <mergeCell ref="E14:F14"/>
    <mergeCell ref="H14:I14"/>
    <mergeCell ref="K14:M14"/>
    <mergeCell ref="N14:P14"/>
    <mergeCell ref="Q14:R14"/>
    <mergeCell ref="T14:U14"/>
    <mergeCell ref="A17:B18"/>
    <mergeCell ref="A19:B21"/>
    <mergeCell ref="C19:W19"/>
    <mergeCell ref="C20:V21"/>
    <mergeCell ref="A22:B29"/>
    <mergeCell ref="C22:R22"/>
    <mergeCell ref="S22:Z22"/>
    <mergeCell ref="C23:R23"/>
    <mergeCell ref="S23:Z23"/>
    <mergeCell ref="C24:C25"/>
    <mergeCell ref="E16:F18"/>
    <mergeCell ref="G16:H18"/>
    <mergeCell ref="I16:J18"/>
    <mergeCell ref="K16:N18"/>
    <mergeCell ref="O16:T18"/>
    <mergeCell ref="U16:Z18"/>
    <mergeCell ref="C28:C29"/>
    <mergeCell ref="D28:E28"/>
    <mergeCell ref="F28:H29"/>
    <mergeCell ref="I28:J29"/>
    <mergeCell ref="K28:R29"/>
    <mergeCell ref="V24:W25"/>
    <mergeCell ref="X24:X25"/>
    <mergeCell ref="Y24:Z25"/>
    <mergeCell ref="D25:E25"/>
    <mergeCell ref="C26:C27"/>
    <mergeCell ref="D26:E26"/>
    <mergeCell ref="F26:H27"/>
    <mergeCell ref="I26:J27"/>
    <mergeCell ref="K26:R27"/>
    <mergeCell ref="S26:T27"/>
    <mergeCell ref="D24:E24"/>
    <mergeCell ref="F24:H25"/>
    <mergeCell ref="I24:J25"/>
    <mergeCell ref="K24:R25"/>
    <mergeCell ref="S24:T25"/>
    <mergeCell ref="U24:U25"/>
    <mergeCell ref="S28:T29"/>
    <mergeCell ref="U28:U29"/>
    <mergeCell ref="V28:W29"/>
    <mergeCell ref="X28:X29"/>
    <mergeCell ref="Y28:Z29"/>
    <mergeCell ref="D29:E29"/>
    <mergeCell ref="U26:U27"/>
    <mergeCell ref="V26:W27"/>
    <mergeCell ref="X26:X27"/>
    <mergeCell ref="Y26:Z27"/>
    <mergeCell ref="D27:E27"/>
    <mergeCell ref="U32:X33"/>
    <mergeCell ref="Y32:Z33"/>
    <mergeCell ref="A39:Z39"/>
    <mergeCell ref="A40:Z40"/>
    <mergeCell ref="S42:T44"/>
    <mergeCell ref="U42:W42"/>
    <mergeCell ref="X42:Z42"/>
    <mergeCell ref="U43:W44"/>
    <mergeCell ref="X43:Z44"/>
    <mergeCell ref="A30:B33"/>
    <mergeCell ref="C30:J31"/>
    <mergeCell ref="K30:L31"/>
    <mergeCell ref="M30:N31"/>
    <mergeCell ref="O30:T31"/>
    <mergeCell ref="U30:Z31"/>
    <mergeCell ref="C32:J33"/>
    <mergeCell ref="K32:L33"/>
    <mergeCell ref="M32:N33"/>
    <mergeCell ref="O32:T33"/>
  </mergeCells>
  <phoneticPr fontId="1"/>
  <dataValidations count="3">
    <dataValidation type="list" allowBlank="1" showInputMessage="1" showErrorMessage="1" sqref="E16:F18" xr:uid="{9DD2B57F-D41E-4901-8311-20F9495D2D51}">
      <formula1>$AD$17:$AD$32</formula1>
    </dataValidation>
    <dataValidation type="list" allowBlank="1" showInputMessage="1" showErrorMessage="1" sqref="I16:J18" xr:uid="{A304280A-4426-4B16-B846-6180149B874B}">
      <formula1>$AE$17</formula1>
    </dataValidation>
    <dataValidation type="list" allowBlank="1" showInputMessage="1" showErrorMessage="1" sqref="C16:D18 G16:H18" xr:uid="{19361AC0-60E7-47A5-99EC-F43D298DC3E1}">
      <formula1>$AC$17:$AC$32</formula1>
    </dataValidation>
  </dataValidations>
  <printOptions horizontalCentered="1" verticalCentered="1"/>
  <pageMargins left="0.39370078740157483" right="0.19685039370078741" top="0.39370078740157483" bottom="0.19685039370078741" header="0.19685039370078741" footer="0.19685039370078741"/>
  <pageSetup paperSize="9" scale="97" orientation="portrait" horizontalDpi="4294967293" r:id="rId1"/>
  <headerFooter alignWithMargins="0">
    <oddHeader>&amp;L&amp;"HGPｺﾞｼｯｸM,ﾒﾃﾞｨｳﾑ"※「大会申込み統括表」を表紙とし、必要な各申込書を添付しホッチキスでとめてご提出ください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">
                <anchor moveWithCells="1">
                  <from>
                    <xdr:col>12</xdr:col>
                    <xdr:colOff>57150</xdr:colOff>
                    <xdr:row>7</xdr:row>
                    <xdr:rowOff>161925</xdr:rowOff>
                  </from>
                  <to>
                    <xdr:col>14</xdr:col>
                    <xdr:colOff>257175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">
                <anchor moveWithCells="1">
                  <from>
                    <xdr:col>12</xdr:col>
                    <xdr:colOff>57150</xdr:colOff>
                    <xdr:row>8</xdr:row>
                    <xdr:rowOff>161925</xdr:rowOff>
                  </from>
                  <to>
                    <xdr:col>14</xdr:col>
                    <xdr:colOff>257175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23</xdr:row>
                    <xdr:rowOff>9525</xdr:rowOff>
                  </from>
                  <to>
                    <xdr:col>4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25</xdr:row>
                    <xdr:rowOff>9525</xdr:rowOff>
                  </from>
                  <to>
                    <xdr:col>4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27</xdr:row>
                    <xdr:rowOff>9525</xdr:rowOff>
                  </from>
                  <to>
                    <xdr:col>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2</xdr:row>
                    <xdr:rowOff>9525</xdr:rowOff>
                  </from>
                  <to>
                    <xdr:col>3</xdr:col>
                    <xdr:colOff>171450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3</xdr:row>
                    <xdr:rowOff>9525</xdr:rowOff>
                  </from>
                  <to>
                    <xdr:col>3</xdr:col>
                    <xdr:colOff>171450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4</xdr:row>
                    <xdr:rowOff>9525</xdr:rowOff>
                  </from>
                  <to>
                    <xdr:col>3</xdr:col>
                    <xdr:colOff>171450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5</xdr:row>
                    <xdr:rowOff>9525</xdr:rowOff>
                  </from>
                  <to>
                    <xdr:col>3</xdr:col>
                    <xdr:colOff>171450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 altText="">
                <anchor moveWithCells="1">
                  <from>
                    <xdr:col>21</xdr:col>
                    <xdr:colOff>9525</xdr:colOff>
                    <xdr:row>29</xdr:row>
                    <xdr:rowOff>114300</xdr:rowOff>
                  </from>
                  <to>
                    <xdr:col>23</xdr:col>
                    <xdr:colOff>66675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 altText="">
                <anchor moveWithCells="1">
                  <from>
                    <xdr:col>23</xdr:col>
                    <xdr:colOff>57150</xdr:colOff>
                    <xdr:row>29</xdr:row>
                    <xdr:rowOff>142875</xdr:rowOff>
                  </from>
                  <to>
                    <xdr:col>25</xdr:col>
                    <xdr:colOff>28575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 altText="">
                <anchor moveWithCells="1">
                  <from>
                    <xdr:col>14</xdr:col>
                    <xdr:colOff>76200</xdr:colOff>
                    <xdr:row>31</xdr:row>
                    <xdr:rowOff>200025</xdr:rowOff>
                  </from>
                  <to>
                    <xdr:col>19</xdr:col>
                    <xdr:colOff>266700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A1D73-3A9F-47D1-A845-9D8DC4567661}">
  <dimension ref="A1:AE44"/>
  <sheetViews>
    <sheetView view="pageBreakPreview" zoomScale="80" zoomScaleNormal="80" zoomScaleSheetLayoutView="80" workbookViewId="0">
      <selection activeCell="B47" sqref="B47:X48"/>
    </sheetView>
  </sheetViews>
  <sheetFormatPr defaultColWidth="4.25" defaultRowHeight="18.95" customHeight="1" x14ac:dyDescent="0.15"/>
  <cols>
    <col min="1" max="2" width="2.875" style="30" customWidth="1"/>
    <col min="3" max="9" width="4" style="30" customWidth="1"/>
    <col min="10" max="10" width="3.5" style="30" customWidth="1"/>
    <col min="11" max="15" width="4" style="30" customWidth="1"/>
    <col min="16" max="16" width="3.5" style="30" customWidth="1"/>
    <col min="17" max="20" width="4" style="30" customWidth="1"/>
    <col min="21" max="21" width="3.5" style="30" customWidth="1"/>
    <col min="22" max="23" width="4" style="30" customWidth="1"/>
    <col min="24" max="24" width="3.5" style="30" customWidth="1"/>
    <col min="25" max="26" width="4" style="30" customWidth="1"/>
    <col min="27" max="27" width="4.25" style="30"/>
    <col min="28" max="28" width="12" style="30" bestFit="1" customWidth="1"/>
    <col min="29" max="29" width="5.125" style="30" bestFit="1" customWidth="1"/>
    <col min="30" max="16384" width="4.25" style="30"/>
  </cols>
  <sheetData>
    <row r="1" spans="1:29" s="29" customFormat="1" ht="18.95" customHeight="1" x14ac:dyDescent="0.15">
      <c r="A1" s="421" t="s">
        <v>55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</row>
    <row r="2" spans="1:29" s="29" customFormat="1" ht="18.95" customHeight="1" x14ac:dyDescent="0.15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</row>
    <row r="3" spans="1:29" s="29" customFormat="1" ht="21" customHeight="1" x14ac:dyDescent="0.15">
      <c r="A3" s="422" t="s">
        <v>56</v>
      </c>
      <c r="B3" s="423"/>
      <c r="C3" s="428"/>
      <c r="D3" s="429"/>
      <c r="E3" s="430" t="s">
        <v>57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2"/>
    </row>
    <row r="4" spans="1:29" s="29" customFormat="1" ht="21" customHeight="1" x14ac:dyDescent="0.15">
      <c r="A4" s="424"/>
      <c r="B4" s="425"/>
      <c r="C4" s="433"/>
      <c r="D4" s="434"/>
      <c r="E4" s="430" t="s">
        <v>58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2"/>
    </row>
    <row r="5" spans="1:29" s="29" customFormat="1" ht="21" customHeight="1" x14ac:dyDescent="0.15">
      <c r="A5" s="424"/>
      <c r="B5" s="425"/>
      <c r="C5" s="433"/>
      <c r="D5" s="434"/>
      <c r="E5" s="435" t="s">
        <v>59</v>
      </c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7"/>
    </row>
    <row r="6" spans="1:29" s="29" customFormat="1" ht="21" customHeight="1" x14ac:dyDescent="0.15">
      <c r="A6" s="426"/>
      <c r="B6" s="427"/>
      <c r="C6" s="433"/>
      <c r="D6" s="434"/>
      <c r="E6" s="435" t="s">
        <v>60</v>
      </c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7"/>
    </row>
    <row r="7" spans="1:29" ht="21" customHeight="1" x14ac:dyDescent="0.15">
      <c r="A7" s="404" t="s">
        <v>61</v>
      </c>
      <c r="B7" s="405"/>
      <c r="C7" s="276"/>
      <c r="D7" s="277"/>
      <c r="E7" s="277"/>
      <c r="F7" s="277"/>
      <c r="G7" s="277"/>
      <c r="H7" s="277"/>
      <c r="I7" s="277"/>
      <c r="J7" s="277"/>
      <c r="K7" s="277"/>
      <c r="L7" s="277"/>
      <c r="M7" s="406" t="s">
        <v>62</v>
      </c>
      <c r="N7" s="407"/>
      <c r="O7" s="408"/>
      <c r="P7" s="409" t="s">
        <v>63</v>
      </c>
      <c r="Q7" s="409"/>
      <c r="R7" s="409"/>
      <c r="S7" s="409"/>
      <c r="T7" s="409"/>
      <c r="U7" s="409"/>
      <c r="V7" s="409"/>
      <c r="W7" s="409"/>
      <c r="X7" s="406" t="s">
        <v>64</v>
      </c>
      <c r="Y7" s="407"/>
      <c r="Z7" s="408"/>
    </row>
    <row r="8" spans="1:29" ht="21" customHeight="1" x14ac:dyDescent="0.15">
      <c r="A8" s="285" t="s">
        <v>65</v>
      </c>
      <c r="B8" s="332"/>
      <c r="C8" s="410"/>
      <c r="D8" s="411"/>
      <c r="E8" s="411"/>
      <c r="F8" s="411"/>
      <c r="G8" s="411"/>
      <c r="H8" s="411"/>
      <c r="I8" s="411"/>
      <c r="J8" s="411"/>
      <c r="K8" s="411"/>
      <c r="L8" s="411"/>
      <c r="M8" s="412"/>
      <c r="N8" s="413"/>
      <c r="O8" s="414"/>
      <c r="P8" s="303" t="s">
        <v>66</v>
      </c>
      <c r="Q8" s="303"/>
      <c r="R8" s="31"/>
      <c r="S8" s="32"/>
      <c r="T8" s="31"/>
      <c r="U8" s="32"/>
      <c r="V8" s="31"/>
      <c r="W8" s="32"/>
      <c r="X8" s="419" t="s">
        <v>67</v>
      </c>
      <c r="Y8" s="420"/>
      <c r="Z8" s="33" t="str">
        <f>IF(AC10&gt;=50,"〇","")</f>
        <v>〇</v>
      </c>
    </row>
    <row r="9" spans="1:29" ht="21" customHeight="1" x14ac:dyDescent="0.15">
      <c r="A9" s="287"/>
      <c r="B9" s="333"/>
      <c r="C9" s="410"/>
      <c r="D9" s="411"/>
      <c r="E9" s="411"/>
      <c r="F9" s="411"/>
      <c r="G9" s="411"/>
      <c r="H9" s="411"/>
      <c r="I9" s="411"/>
      <c r="J9" s="411"/>
      <c r="K9" s="411"/>
      <c r="L9" s="411"/>
      <c r="M9" s="331"/>
      <c r="N9" s="262"/>
      <c r="O9" s="415"/>
      <c r="P9" s="386"/>
      <c r="Q9" s="387"/>
      <c r="R9" s="387"/>
      <c r="S9" s="387"/>
      <c r="T9" s="387"/>
      <c r="U9" s="387"/>
      <c r="V9" s="387"/>
      <c r="W9" s="388"/>
      <c r="X9" s="392" t="str">
        <f>IF(P9="", "", DATEDIF(P9, (AB9), "Y"))</f>
        <v/>
      </c>
      <c r="Y9" s="393"/>
      <c r="Z9" s="35"/>
      <c r="AB9" s="36">
        <v>45452</v>
      </c>
    </row>
    <row r="10" spans="1:29" ht="21" customHeight="1" x14ac:dyDescent="0.15">
      <c r="A10" s="289"/>
      <c r="B10" s="334"/>
      <c r="C10" s="396" t="s">
        <v>68</v>
      </c>
      <c r="D10" s="397"/>
      <c r="E10" s="397"/>
      <c r="F10" s="304"/>
      <c r="G10" s="304"/>
      <c r="H10" s="304"/>
      <c r="I10" s="385" t="s">
        <v>69</v>
      </c>
      <c r="J10" s="385"/>
      <c r="K10" s="385"/>
      <c r="L10" s="398"/>
      <c r="M10" s="416"/>
      <c r="N10" s="417"/>
      <c r="O10" s="418"/>
      <c r="P10" s="389"/>
      <c r="Q10" s="390"/>
      <c r="R10" s="390"/>
      <c r="S10" s="390"/>
      <c r="T10" s="390"/>
      <c r="U10" s="390"/>
      <c r="V10" s="390"/>
      <c r="W10" s="391"/>
      <c r="X10" s="394"/>
      <c r="Y10" s="395"/>
      <c r="Z10" s="37" t="s">
        <v>70</v>
      </c>
      <c r="AB10" s="36">
        <v>45605</v>
      </c>
      <c r="AC10" s="30">
        <f>DATEDIF(P9,(AB10),"Y")</f>
        <v>124</v>
      </c>
    </row>
    <row r="11" spans="1:29" ht="18.95" customHeight="1" x14ac:dyDescent="0.15">
      <c r="A11" s="285" t="s">
        <v>71</v>
      </c>
      <c r="B11" s="332"/>
      <c r="C11" s="38" t="s">
        <v>72</v>
      </c>
      <c r="D11" s="300"/>
      <c r="E11" s="300"/>
      <c r="F11" s="39" t="s">
        <v>73</v>
      </c>
      <c r="G11" s="300"/>
      <c r="H11" s="300"/>
      <c r="I11" s="300"/>
      <c r="J11" s="40" t="s">
        <v>74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</row>
    <row r="12" spans="1:29" ht="18.95" customHeight="1" x14ac:dyDescent="0.15">
      <c r="A12" s="287"/>
      <c r="B12" s="333"/>
      <c r="C12" s="399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1"/>
    </row>
    <row r="13" spans="1:29" ht="18.95" customHeight="1" x14ac:dyDescent="0.15">
      <c r="A13" s="287"/>
      <c r="B13" s="333"/>
      <c r="C13" s="399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1"/>
    </row>
    <row r="14" spans="1:29" ht="18.95" customHeight="1" x14ac:dyDescent="0.15">
      <c r="A14" s="289"/>
      <c r="B14" s="334"/>
      <c r="C14" s="402" t="s">
        <v>75</v>
      </c>
      <c r="D14" s="403"/>
      <c r="E14" s="370"/>
      <c r="F14" s="370"/>
      <c r="G14" s="42" t="s">
        <v>73</v>
      </c>
      <c r="H14" s="370"/>
      <c r="I14" s="370"/>
      <c r="J14" s="42" t="s">
        <v>73</v>
      </c>
      <c r="K14" s="304"/>
      <c r="L14" s="304"/>
      <c r="M14" s="304"/>
      <c r="N14" s="385" t="s">
        <v>76</v>
      </c>
      <c r="O14" s="385"/>
      <c r="P14" s="385"/>
      <c r="Q14" s="370"/>
      <c r="R14" s="370"/>
      <c r="S14" s="42" t="s">
        <v>73</v>
      </c>
      <c r="T14" s="370"/>
      <c r="U14" s="370"/>
      <c r="V14" s="42" t="s">
        <v>73</v>
      </c>
      <c r="W14" s="370"/>
      <c r="X14" s="370"/>
      <c r="Y14" s="370"/>
      <c r="Z14" s="371"/>
    </row>
    <row r="15" spans="1:29" ht="18.95" customHeight="1" x14ac:dyDescent="0.15">
      <c r="A15" s="372" t="s">
        <v>77</v>
      </c>
      <c r="B15" s="373"/>
      <c r="C15" s="376" t="s">
        <v>78</v>
      </c>
      <c r="D15" s="377"/>
      <c r="E15" s="378" t="s">
        <v>79</v>
      </c>
      <c r="F15" s="378"/>
      <c r="G15" s="378" t="s">
        <v>80</v>
      </c>
      <c r="H15" s="378"/>
      <c r="I15" s="373" t="s">
        <v>81</v>
      </c>
      <c r="J15" s="373"/>
      <c r="K15" s="379" t="s">
        <v>82</v>
      </c>
      <c r="L15" s="380"/>
      <c r="M15" s="380"/>
      <c r="N15" s="381"/>
      <c r="O15" s="379" t="s">
        <v>83</v>
      </c>
      <c r="P15" s="380"/>
      <c r="Q15" s="380"/>
      <c r="R15" s="380"/>
      <c r="S15" s="380"/>
      <c r="T15" s="381"/>
      <c r="U15" s="382" t="s">
        <v>84</v>
      </c>
      <c r="V15" s="383"/>
      <c r="W15" s="383"/>
      <c r="X15" s="383"/>
      <c r="Y15" s="383"/>
      <c r="Z15" s="384"/>
    </row>
    <row r="16" spans="1:29" ht="18.95" customHeight="1" x14ac:dyDescent="0.15">
      <c r="A16" s="374"/>
      <c r="B16" s="375"/>
      <c r="C16" s="350"/>
      <c r="D16" s="351"/>
      <c r="E16" s="349"/>
      <c r="F16" s="349"/>
      <c r="G16" s="350"/>
      <c r="H16" s="351"/>
      <c r="I16" s="350"/>
      <c r="J16" s="351"/>
      <c r="K16" s="356"/>
      <c r="L16" s="357"/>
      <c r="M16" s="357"/>
      <c r="N16" s="357"/>
      <c r="O16" s="358"/>
      <c r="P16" s="359"/>
      <c r="Q16" s="359"/>
      <c r="R16" s="359"/>
      <c r="S16" s="359"/>
      <c r="T16" s="360"/>
      <c r="U16" s="361"/>
      <c r="V16" s="362"/>
      <c r="W16" s="362"/>
      <c r="X16" s="362"/>
      <c r="Y16" s="362"/>
      <c r="Z16" s="363"/>
    </row>
    <row r="17" spans="1:31" ht="18.95" customHeight="1" x14ac:dyDescent="0.15">
      <c r="A17" s="325" t="s">
        <v>85</v>
      </c>
      <c r="B17" s="326"/>
      <c r="C17" s="352"/>
      <c r="D17" s="353"/>
      <c r="E17" s="349"/>
      <c r="F17" s="349"/>
      <c r="G17" s="352"/>
      <c r="H17" s="353"/>
      <c r="I17" s="352"/>
      <c r="J17" s="353"/>
      <c r="K17" s="356"/>
      <c r="L17" s="357"/>
      <c r="M17" s="357"/>
      <c r="N17" s="357"/>
      <c r="O17" s="358"/>
      <c r="P17" s="359"/>
      <c r="Q17" s="359"/>
      <c r="R17" s="359"/>
      <c r="S17" s="359"/>
      <c r="T17" s="360"/>
      <c r="U17" s="364"/>
      <c r="V17" s="365"/>
      <c r="W17" s="365"/>
      <c r="X17" s="365"/>
      <c r="Y17" s="365"/>
      <c r="Z17" s="366"/>
      <c r="AC17" s="30">
        <v>1</v>
      </c>
      <c r="AD17" s="30">
        <v>1</v>
      </c>
      <c r="AE17" s="30" t="s">
        <v>86</v>
      </c>
    </row>
    <row r="18" spans="1:31" ht="18.95" customHeight="1" x14ac:dyDescent="0.15">
      <c r="A18" s="327"/>
      <c r="B18" s="328"/>
      <c r="C18" s="354"/>
      <c r="D18" s="355"/>
      <c r="E18" s="349"/>
      <c r="F18" s="349"/>
      <c r="G18" s="354"/>
      <c r="H18" s="355"/>
      <c r="I18" s="354"/>
      <c r="J18" s="355"/>
      <c r="K18" s="356"/>
      <c r="L18" s="357"/>
      <c r="M18" s="357"/>
      <c r="N18" s="357"/>
      <c r="O18" s="358"/>
      <c r="P18" s="359"/>
      <c r="Q18" s="359"/>
      <c r="R18" s="359"/>
      <c r="S18" s="359"/>
      <c r="T18" s="360"/>
      <c r="U18" s="367"/>
      <c r="V18" s="368"/>
      <c r="W18" s="368"/>
      <c r="X18" s="368"/>
      <c r="Y18" s="368"/>
      <c r="Z18" s="369"/>
      <c r="AC18" s="30">
        <v>2</v>
      </c>
      <c r="AD18" s="30">
        <v>2</v>
      </c>
    </row>
    <row r="19" spans="1:31" ht="18.95" customHeight="1" x14ac:dyDescent="0.15">
      <c r="A19" s="325" t="s">
        <v>87</v>
      </c>
      <c r="B19" s="326"/>
      <c r="C19" s="329" t="s">
        <v>88</v>
      </c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44"/>
      <c r="Y19" s="44"/>
      <c r="Z19" s="45"/>
      <c r="AC19" s="30">
        <v>3</v>
      </c>
      <c r="AD19" s="30">
        <v>3</v>
      </c>
    </row>
    <row r="20" spans="1:31" ht="18.95" customHeight="1" x14ac:dyDescent="0.15">
      <c r="A20" s="325"/>
      <c r="B20" s="326"/>
      <c r="C20" s="331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46" t="s">
        <v>89</v>
      </c>
      <c r="X20" s="47"/>
      <c r="Y20" s="46" t="s">
        <v>74</v>
      </c>
      <c r="Z20" s="43" t="s">
        <v>90</v>
      </c>
      <c r="AC20" s="30">
        <v>4</v>
      </c>
      <c r="AD20" s="30">
        <v>4</v>
      </c>
    </row>
    <row r="21" spans="1:31" ht="18.95" customHeight="1" x14ac:dyDescent="0.15">
      <c r="A21" s="325"/>
      <c r="B21" s="326"/>
      <c r="C21" s="331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46" t="s">
        <v>89</v>
      </c>
      <c r="X21" s="48"/>
      <c r="Y21" s="49" t="s">
        <v>74</v>
      </c>
      <c r="Z21" s="50" t="s">
        <v>91</v>
      </c>
      <c r="AC21" s="30">
        <v>5</v>
      </c>
      <c r="AD21" s="30">
        <v>5</v>
      </c>
    </row>
    <row r="22" spans="1:31" ht="18.95" customHeight="1" x14ac:dyDescent="0.15">
      <c r="A22" s="285" t="s">
        <v>92</v>
      </c>
      <c r="B22" s="332"/>
      <c r="C22" s="335" t="s">
        <v>93</v>
      </c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7"/>
      <c r="S22" s="338" t="s">
        <v>94</v>
      </c>
      <c r="T22" s="339"/>
      <c r="U22" s="339"/>
      <c r="V22" s="339"/>
      <c r="W22" s="339"/>
      <c r="X22" s="339"/>
      <c r="Y22" s="339"/>
      <c r="Z22" s="340"/>
      <c r="AC22" s="30">
        <v>6</v>
      </c>
      <c r="AD22" s="30">
        <v>6</v>
      </c>
    </row>
    <row r="23" spans="1:31" ht="18.95" customHeight="1" x14ac:dyDescent="0.15">
      <c r="A23" s="287"/>
      <c r="B23" s="333"/>
      <c r="C23" s="341" t="s">
        <v>95</v>
      </c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3"/>
      <c r="S23" s="344" t="s">
        <v>96</v>
      </c>
      <c r="T23" s="345"/>
      <c r="U23" s="345"/>
      <c r="V23" s="345"/>
      <c r="W23" s="345"/>
      <c r="X23" s="345"/>
      <c r="Y23" s="345"/>
      <c r="Z23" s="346"/>
      <c r="AC23" s="30">
        <v>7</v>
      </c>
      <c r="AD23" s="30">
        <v>7</v>
      </c>
    </row>
    <row r="24" spans="1:31" ht="18.95" customHeight="1" x14ac:dyDescent="0.15">
      <c r="A24" s="287"/>
      <c r="B24" s="333"/>
      <c r="C24" s="347">
        <v>1</v>
      </c>
      <c r="D24" s="311"/>
      <c r="E24" s="312"/>
      <c r="F24" s="313"/>
      <c r="G24" s="314"/>
      <c r="H24" s="314"/>
      <c r="I24" s="317" t="s">
        <v>97</v>
      </c>
      <c r="J24" s="317"/>
      <c r="K24" s="319"/>
      <c r="L24" s="319"/>
      <c r="M24" s="319"/>
      <c r="N24" s="319"/>
      <c r="O24" s="319"/>
      <c r="P24" s="319"/>
      <c r="Q24" s="319"/>
      <c r="R24" s="320"/>
      <c r="S24" s="299"/>
      <c r="T24" s="300"/>
      <c r="U24" s="303" t="s">
        <v>98</v>
      </c>
      <c r="V24" s="300"/>
      <c r="W24" s="300"/>
      <c r="X24" s="303" t="s">
        <v>99</v>
      </c>
      <c r="Y24" s="300"/>
      <c r="Z24" s="305"/>
      <c r="AC24" s="30">
        <v>8</v>
      </c>
      <c r="AD24" s="30">
        <v>8</v>
      </c>
    </row>
    <row r="25" spans="1:31" ht="18.95" customHeight="1" x14ac:dyDescent="0.15">
      <c r="A25" s="287"/>
      <c r="B25" s="333"/>
      <c r="C25" s="348"/>
      <c r="D25" s="307" t="s">
        <v>67</v>
      </c>
      <c r="E25" s="308"/>
      <c r="F25" s="315"/>
      <c r="G25" s="316"/>
      <c r="H25" s="316"/>
      <c r="I25" s="318"/>
      <c r="J25" s="318"/>
      <c r="K25" s="321"/>
      <c r="L25" s="321"/>
      <c r="M25" s="321"/>
      <c r="N25" s="321"/>
      <c r="O25" s="321"/>
      <c r="P25" s="321"/>
      <c r="Q25" s="321"/>
      <c r="R25" s="322"/>
      <c r="S25" s="301"/>
      <c r="T25" s="302"/>
      <c r="U25" s="304"/>
      <c r="V25" s="302"/>
      <c r="W25" s="302"/>
      <c r="X25" s="304"/>
      <c r="Y25" s="302"/>
      <c r="Z25" s="306"/>
      <c r="AC25" s="30">
        <v>9</v>
      </c>
      <c r="AD25" s="30">
        <v>9</v>
      </c>
    </row>
    <row r="26" spans="1:31" ht="18.95" customHeight="1" x14ac:dyDescent="0.15">
      <c r="A26" s="287"/>
      <c r="B26" s="333"/>
      <c r="C26" s="323">
        <v>2</v>
      </c>
      <c r="D26" s="311"/>
      <c r="E26" s="312"/>
      <c r="F26" s="313"/>
      <c r="G26" s="314"/>
      <c r="H26" s="314"/>
      <c r="I26" s="317" t="s">
        <v>97</v>
      </c>
      <c r="J26" s="317"/>
      <c r="K26" s="319"/>
      <c r="L26" s="319"/>
      <c r="M26" s="319"/>
      <c r="N26" s="319"/>
      <c r="O26" s="319"/>
      <c r="P26" s="319"/>
      <c r="Q26" s="319"/>
      <c r="R26" s="320"/>
      <c r="S26" s="299"/>
      <c r="T26" s="300"/>
      <c r="U26" s="303" t="s">
        <v>98</v>
      </c>
      <c r="V26" s="300"/>
      <c r="W26" s="300"/>
      <c r="X26" s="303" t="s">
        <v>99</v>
      </c>
      <c r="Y26" s="300"/>
      <c r="Z26" s="305"/>
      <c r="AC26" s="30">
        <v>10</v>
      </c>
    </row>
    <row r="27" spans="1:31" ht="18.95" customHeight="1" x14ac:dyDescent="0.15">
      <c r="A27" s="287"/>
      <c r="B27" s="333"/>
      <c r="C27" s="324"/>
      <c r="D27" s="307" t="s">
        <v>67</v>
      </c>
      <c r="E27" s="308"/>
      <c r="F27" s="315"/>
      <c r="G27" s="316"/>
      <c r="H27" s="316"/>
      <c r="I27" s="318"/>
      <c r="J27" s="318"/>
      <c r="K27" s="321"/>
      <c r="L27" s="321"/>
      <c r="M27" s="321"/>
      <c r="N27" s="321"/>
      <c r="O27" s="321"/>
      <c r="P27" s="321"/>
      <c r="Q27" s="321"/>
      <c r="R27" s="322"/>
      <c r="S27" s="301"/>
      <c r="T27" s="302"/>
      <c r="U27" s="304"/>
      <c r="V27" s="302"/>
      <c r="W27" s="302"/>
      <c r="X27" s="304"/>
      <c r="Y27" s="302"/>
      <c r="Z27" s="306"/>
      <c r="AC27" s="30">
        <v>11</v>
      </c>
      <c r="AD27" s="30">
        <v>11</v>
      </c>
    </row>
    <row r="28" spans="1:31" ht="18.95" customHeight="1" x14ac:dyDescent="0.15">
      <c r="A28" s="287"/>
      <c r="B28" s="333"/>
      <c r="C28" s="309">
        <v>3</v>
      </c>
      <c r="D28" s="311"/>
      <c r="E28" s="312"/>
      <c r="F28" s="313"/>
      <c r="G28" s="314"/>
      <c r="H28" s="314"/>
      <c r="I28" s="317" t="s">
        <v>97</v>
      </c>
      <c r="J28" s="317"/>
      <c r="K28" s="319"/>
      <c r="L28" s="319"/>
      <c r="M28" s="319"/>
      <c r="N28" s="319"/>
      <c r="O28" s="319"/>
      <c r="P28" s="319"/>
      <c r="Q28" s="319"/>
      <c r="R28" s="320"/>
      <c r="S28" s="299"/>
      <c r="T28" s="300"/>
      <c r="U28" s="303" t="s">
        <v>98</v>
      </c>
      <c r="V28" s="300"/>
      <c r="W28" s="300"/>
      <c r="X28" s="303" t="s">
        <v>99</v>
      </c>
      <c r="Y28" s="300"/>
      <c r="Z28" s="305"/>
      <c r="AC28" s="30">
        <v>12</v>
      </c>
      <c r="AD28" s="30">
        <v>12</v>
      </c>
    </row>
    <row r="29" spans="1:31" ht="18.95" customHeight="1" x14ac:dyDescent="0.15">
      <c r="A29" s="289"/>
      <c r="B29" s="334"/>
      <c r="C29" s="310"/>
      <c r="D29" s="307" t="s">
        <v>67</v>
      </c>
      <c r="E29" s="308"/>
      <c r="F29" s="315"/>
      <c r="G29" s="316"/>
      <c r="H29" s="316"/>
      <c r="I29" s="318"/>
      <c r="J29" s="318"/>
      <c r="K29" s="321"/>
      <c r="L29" s="321"/>
      <c r="M29" s="321"/>
      <c r="N29" s="321"/>
      <c r="O29" s="321"/>
      <c r="P29" s="321"/>
      <c r="Q29" s="321"/>
      <c r="R29" s="322"/>
      <c r="S29" s="301"/>
      <c r="T29" s="302"/>
      <c r="U29" s="304"/>
      <c r="V29" s="302"/>
      <c r="W29" s="302"/>
      <c r="X29" s="304"/>
      <c r="Y29" s="302"/>
      <c r="Z29" s="306"/>
      <c r="AC29" s="30">
        <v>13</v>
      </c>
      <c r="AD29" s="30">
        <v>13</v>
      </c>
    </row>
    <row r="30" spans="1:31" ht="18.95" customHeight="1" x14ac:dyDescent="0.15">
      <c r="A30" s="285" t="s">
        <v>100</v>
      </c>
      <c r="B30" s="286"/>
      <c r="C30" s="257" t="s">
        <v>101</v>
      </c>
      <c r="D30" s="257"/>
      <c r="E30" s="257"/>
      <c r="F30" s="257"/>
      <c r="G30" s="257"/>
      <c r="H30" s="257"/>
      <c r="I30" s="257"/>
      <c r="J30" s="257"/>
      <c r="K30" s="291"/>
      <c r="L30" s="257"/>
      <c r="M30" s="257" t="s">
        <v>102</v>
      </c>
      <c r="N30" s="293"/>
      <c r="O30" s="294" t="s">
        <v>103</v>
      </c>
      <c r="P30" s="257"/>
      <c r="Q30" s="257"/>
      <c r="R30" s="257"/>
      <c r="S30" s="257"/>
      <c r="T30" s="295"/>
      <c r="U30" s="257"/>
      <c r="V30" s="257"/>
      <c r="W30" s="257"/>
      <c r="X30" s="257"/>
      <c r="Y30" s="257"/>
      <c r="Z30" s="293"/>
      <c r="AC30" s="30">
        <v>14</v>
      </c>
      <c r="AD30" s="30">
        <v>14</v>
      </c>
    </row>
    <row r="31" spans="1:31" ht="18.95" customHeight="1" x14ac:dyDescent="0.15">
      <c r="A31" s="287"/>
      <c r="B31" s="288"/>
      <c r="C31" s="258"/>
      <c r="D31" s="258"/>
      <c r="E31" s="258"/>
      <c r="F31" s="258"/>
      <c r="G31" s="258"/>
      <c r="H31" s="258"/>
      <c r="I31" s="258"/>
      <c r="J31" s="258"/>
      <c r="K31" s="292"/>
      <c r="L31" s="258"/>
      <c r="M31" s="258"/>
      <c r="N31" s="261"/>
      <c r="O31" s="296"/>
      <c r="P31" s="258"/>
      <c r="Q31" s="258"/>
      <c r="R31" s="258"/>
      <c r="S31" s="258"/>
      <c r="T31" s="297"/>
      <c r="U31" s="258"/>
      <c r="V31" s="258"/>
      <c r="W31" s="258"/>
      <c r="X31" s="258"/>
      <c r="Y31" s="258"/>
      <c r="Z31" s="261"/>
      <c r="AC31" s="30">
        <v>15</v>
      </c>
      <c r="AD31" s="30">
        <v>15</v>
      </c>
    </row>
    <row r="32" spans="1:31" ht="18.95" customHeight="1" x14ac:dyDescent="0.15">
      <c r="A32" s="287"/>
      <c r="B32" s="288"/>
      <c r="C32" s="259" t="s">
        <v>104</v>
      </c>
      <c r="D32" s="259"/>
      <c r="E32" s="259"/>
      <c r="F32" s="259"/>
      <c r="G32" s="259"/>
      <c r="H32" s="259"/>
      <c r="I32" s="259"/>
      <c r="J32" s="298"/>
      <c r="K32" s="259"/>
      <c r="L32" s="259"/>
      <c r="M32" s="259" t="s">
        <v>105</v>
      </c>
      <c r="N32" s="260"/>
      <c r="O32" s="294" t="s">
        <v>106</v>
      </c>
      <c r="P32" s="257"/>
      <c r="Q32" s="257"/>
      <c r="R32" s="257"/>
      <c r="S32" s="257"/>
      <c r="T32" s="295"/>
      <c r="U32" s="257"/>
      <c r="V32" s="257"/>
      <c r="W32" s="257"/>
      <c r="X32" s="257"/>
      <c r="Y32" s="259" t="s">
        <v>107</v>
      </c>
      <c r="Z32" s="260"/>
      <c r="AC32" s="30">
        <v>21</v>
      </c>
      <c r="AD32" s="30">
        <v>21</v>
      </c>
    </row>
    <row r="33" spans="1:26" ht="18.95" customHeight="1" x14ac:dyDescent="0.15">
      <c r="A33" s="289"/>
      <c r="B33" s="290"/>
      <c r="C33" s="258"/>
      <c r="D33" s="258"/>
      <c r="E33" s="258"/>
      <c r="F33" s="258"/>
      <c r="G33" s="258"/>
      <c r="H33" s="258"/>
      <c r="I33" s="258"/>
      <c r="J33" s="297"/>
      <c r="K33" s="258"/>
      <c r="L33" s="258"/>
      <c r="M33" s="258"/>
      <c r="N33" s="261"/>
      <c r="O33" s="296"/>
      <c r="P33" s="258"/>
      <c r="Q33" s="258"/>
      <c r="R33" s="258"/>
      <c r="S33" s="258"/>
      <c r="T33" s="297"/>
      <c r="U33" s="258"/>
      <c r="V33" s="258"/>
      <c r="W33" s="258"/>
      <c r="X33" s="258"/>
      <c r="Y33" s="258"/>
      <c r="Z33" s="261"/>
    </row>
    <row r="34" spans="1:26" ht="18.95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8.95" customHeight="1" x14ac:dyDescent="0.15">
      <c r="A35" s="51" t="s">
        <v>108</v>
      </c>
      <c r="B35" s="51"/>
      <c r="C35" s="52"/>
      <c r="D35" s="42"/>
      <c r="E35" s="4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42"/>
      <c r="T35" s="42"/>
      <c r="U35" s="42"/>
      <c r="V35" s="54"/>
      <c r="W35" s="54"/>
      <c r="X35" s="54"/>
      <c r="Y35" s="54"/>
      <c r="Z35" s="54"/>
    </row>
    <row r="36" spans="1:26" ht="18.95" customHeight="1" x14ac:dyDescent="0.15">
      <c r="A36" s="51" t="s">
        <v>109</v>
      </c>
      <c r="B36" s="51"/>
      <c r="C36" s="52"/>
      <c r="D36" s="42"/>
      <c r="E36" s="4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42"/>
      <c r="T36" s="42"/>
      <c r="U36" s="42"/>
      <c r="V36" s="54"/>
      <c r="W36" s="54"/>
      <c r="X36" s="54"/>
      <c r="Y36" s="54"/>
      <c r="Z36" s="54"/>
    </row>
    <row r="37" spans="1:26" ht="18.95" customHeight="1" x14ac:dyDescent="0.15">
      <c r="A37" s="51" t="s">
        <v>110</v>
      </c>
      <c r="B37" s="51"/>
      <c r="C37" s="52"/>
      <c r="D37" s="42"/>
      <c r="E37" s="4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42"/>
      <c r="T37" s="42"/>
      <c r="U37" s="42"/>
      <c r="V37" s="54"/>
      <c r="W37" s="54"/>
      <c r="X37" s="54"/>
      <c r="Y37" s="54"/>
      <c r="Z37" s="54"/>
    </row>
    <row r="38" spans="1:26" ht="18.95" customHeight="1" x14ac:dyDescent="0.15">
      <c r="A38" s="51" t="s">
        <v>111</v>
      </c>
      <c r="B38" s="51"/>
      <c r="C38" s="52"/>
      <c r="D38" s="42"/>
      <c r="E38" s="4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42"/>
      <c r="T38" s="42"/>
      <c r="U38" s="42"/>
      <c r="V38" s="54"/>
      <c r="W38" s="54"/>
      <c r="X38" s="54"/>
      <c r="Y38" s="54"/>
      <c r="Z38" s="54"/>
    </row>
    <row r="39" spans="1:26" ht="18.95" customHeight="1" x14ac:dyDescent="0.15">
      <c r="A39" s="262" t="s">
        <v>112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</row>
    <row r="40" spans="1:26" ht="18.95" customHeight="1" x14ac:dyDescent="0.15">
      <c r="A40" s="263" t="s">
        <v>113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</row>
    <row r="41" spans="1:26" ht="18.95" customHeight="1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8.95" customHeight="1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264" t="s">
        <v>114</v>
      </c>
      <c r="T42" s="265"/>
      <c r="U42" s="270" t="s">
        <v>115</v>
      </c>
      <c r="V42" s="271"/>
      <c r="W42" s="272"/>
      <c r="X42" s="270" t="s">
        <v>116</v>
      </c>
      <c r="Y42" s="271"/>
      <c r="Z42" s="272"/>
    </row>
    <row r="43" spans="1:26" ht="18.95" customHeight="1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266"/>
      <c r="T43" s="267"/>
      <c r="U43" s="273" t="s">
        <v>117</v>
      </c>
      <c r="V43" s="274"/>
      <c r="W43" s="275"/>
      <c r="X43" s="279"/>
      <c r="Y43" s="280"/>
      <c r="Z43" s="281"/>
    </row>
    <row r="44" spans="1:26" ht="18.95" customHeight="1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268"/>
      <c r="T44" s="269"/>
      <c r="U44" s="276"/>
      <c r="V44" s="277"/>
      <c r="W44" s="278"/>
      <c r="X44" s="282"/>
      <c r="Y44" s="283"/>
      <c r="Z44" s="284"/>
    </row>
  </sheetData>
  <mergeCells count="113">
    <mergeCell ref="A1:Z2"/>
    <mergeCell ref="A3:B6"/>
    <mergeCell ref="C3:D3"/>
    <mergeCell ref="E3:Z3"/>
    <mergeCell ref="C4:D4"/>
    <mergeCell ref="E4:Z4"/>
    <mergeCell ref="C5:D5"/>
    <mergeCell ref="E5:Z5"/>
    <mergeCell ref="C6:D6"/>
    <mergeCell ref="E6:Z6"/>
    <mergeCell ref="A7:B7"/>
    <mergeCell ref="C7:L7"/>
    <mergeCell ref="M7:O7"/>
    <mergeCell ref="P7:W7"/>
    <mergeCell ref="X7:Z7"/>
    <mergeCell ref="A8:B10"/>
    <mergeCell ref="C8:L9"/>
    <mergeCell ref="M8:O10"/>
    <mergeCell ref="P8:Q8"/>
    <mergeCell ref="X8:Y8"/>
    <mergeCell ref="P9:W10"/>
    <mergeCell ref="X9:Y10"/>
    <mergeCell ref="C10:E10"/>
    <mergeCell ref="F10:H10"/>
    <mergeCell ref="I10:L10"/>
    <mergeCell ref="A11:B14"/>
    <mergeCell ref="D11:E11"/>
    <mergeCell ref="G11:I11"/>
    <mergeCell ref="C12:Z13"/>
    <mergeCell ref="C14:D14"/>
    <mergeCell ref="W14:Z14"/>
    <mergeCell ref="A15:B16"/>
    <mergeCell ref="C15:D15"/>
    <mergeCell ref="E15:F15"/>
    <mergeCell ref="G15:H15"/>
    <mergeCell ref="I15:J15"/>
    <mergeCell ref="K15:N15"/>
    <mergeCell ref="O15:T15"/>
    <mergeCell ref="U15:Z15"/>
    <mergeCell ref="C16:D18"/>
    <mergeCell ref="E14:F14"/>
    <mergeCell ref="H14:I14"/>
    <mergeCell ref="K14:M14"/>
    <mergeCell ref="N14:P14"/>
    <mergeCell ref="Q14:R14"/>
    <mergeCell ref="T14:U14"/>
    <mergeCell ref="A17:B18"/>
    <mergeCell ref="A19:B21"/>
    <mergeCell ref="C19:W19"/>
    <mergeCell ref="C20:V21"/>
    <mergeCell ref="A22:B29"/>
    <mergeCell ref="C22:R22"/>
    <mergeCell ref="S22:Z22"/>
    <mergeCell ref="C23:R23"/>
    <mergeCell ref="S23:Z23"/>
    <mergeCell ref="C24:C25"/>
    <mergeCell ref="E16:F18"/>
    <mergeCell ref="G16:H18"/>
    <mergeCell ref="I16:J18"/>
    <mergeCell ref="K16:N18"/>
    <mergeCell ref="O16:T18"/>
    <mergeCell ref="U16:Z18"/>
    <mergeCell ref="C28:C29"/>
    <mergeCell ref="D28:E28"/>
    <mergeCell ref="F28:H29"/>
    <mergeCell ref="I28:J29"/>
    <mergeCell ref="K28:R29"/>
    <mergeCell ref="V24:W25"/>
    <mergeCell ref="X24:X25"/>
    <mergeCell ref="Y24:Z25"/>
    <mergeCell ref="D25:E25"/>
    <mergeCell ref="C26:C27"/>
    <mergeCell ref="D26:E26"/>
    <mergeCell ref="F26:H27"/>
    <mergeCell ref="I26:J27"/>
    <mergeCell ref="K26:R27"/>
    <mergeCell ref="S26:T27"/>
    <mergeCell ref="D24:E24"/>
    <mergeCell ref="F24:H25"/>
    <mergeCell ref="I24:J25"/>
    <mergeCell ref="K24:R25"/>
    <mergeCell ref="S24:T25"/>
    <mergeCell ref="U24:U25"/>
    <mergeCell ref="S28:T29"/>
    <mergeCell ref="U28:U29"/>
    <mergeCell ref="V28:W29"/>
    <mergeCell ref="X28:X29"/>
    <mergeCell ref="Y28:Z29"/>
    <mergeCell ref="D29:E29"/>
    <mergeCell ref="U26:U27"/>
    <mergeCell ref="V26:W27"/>
    <mergeCell ref="X26:X27"/>
    <mergeCell ref="Y26:Z27"/>
    <mergeCell ref="D27:E27"/>
    <mergeCell ref="U32:X33"/>
    <mergeCell ref="Y32:Z33"/>
    <mergeCell ref="A39:Z39"/>
    <mergeCell ref="A40:Z40"/>
    <mergeCell ref="S42:T44"/>
    <mergeCell ref="U42:W42"/>
    <mergeCell ref="X42:Z42"/>
    <mergeCell ref="U43:W44"/>
    <mergeCell ref="X43:Z44"/>
    <mergeCell ref="A30:B33"/>
    <mergeCell ref="C30:J31"/>
    <mergeCell ref="K30:L31"/>
    <mergeCell ref="M30:N31"/>
    <mergeCell ref="O30:T31"/>
    <mergeCell ref="U30:Z31"/>
    <mergeCell ref="C32:J33"/>
    <mergeCell ref="K32:L33"/>
    <mergeCell ref="M32:N33"/>
    <mergeCell ref="O32:T33"/>
  </mergeCells>
  <phoneticPr fontId="1"/>
  <dataValidations count="3">
    <dataValidation type="list" allowBlank="1" showInputMessage="1" showErrorMessage="1" sqref="C16:D18 G16:H18" xr:uid="{60A792D8-A6D0-4DD5-9C21-3F0609EA035F}">
      <formula1>$AC$17:$AC$32</formula1>
    </dataValidation>
    <dataValidation type="list" allowBlank="1" showInputMessage="1" showErrorMessage="1" sqref="I16:J18" xr:uid="{F7568834-1F27-4DF5-9974-818417D762E2}">
      <formula1>$AE$17</formula1>
    </dataValidation>
    <dataValidation type="list" allowBlank="1" showInputMessage="1" showErrorMessage="1" sqref="E16:F18" xr:uid="{D3E64640-1477-4272-B388-67D6D515159C}">
      <formula1>$AD$17:$AD$32</formula1>
    </dataValidation>
  </dataValidations>
  <printOptions horizontalCentered="1" verticalCentered="1"/>
  <pageMargins left="0.39370078740157483" right="0.19685039370078741" top="0.39370078740157483" bottom="0.19685039370078741" header="0.19685039370078741" footer="0.19685039370078741"/>
  <pageSetup paperSize="9" scale="97" orientation="portrait" horizontalDpi="4294967293" r:id="rId1"/>
  <headerFooter alignWithMargins="0">
    <oddHeader>&amp;L&amp;"HGPｺﾞｼｯｸM,ﾒﾃﾞｨｳﾑ"※「大会申込み統括表」を表紙とし、必要な各申込書を添付しホッチキスでとめてご提出ください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12</xdr:col>
                    <xdr:colOff>57150</xdr:colOff>
                    <xdr:row>7</xdr:row>
                    <xdr:rowOff>161925</xdr:rowOff>
                  </from>
                  <to>
                    <xdr:col>14</xdr:col>
                    <xdr:colOff>257175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12</xdr:col>
                    <xdr:colOff>57150</xdr:colOff>
                    <xdr:row>8</xdr:row>
                    <xdr:rowOff>161925</xdr:rowOff>
                  </from>
                  <to>
                    <xdr:col>14</xdr:col>
                    <xdr:colOff>257175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23</xdr:row>
                    <xdr:rowOff>9525</xdr:rowOff>
                  </from>
                  <to>
                    <xdr:col>4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25</xdr:row>
                    <xdr:rowOff>9525</xdr:rowOff>
                  </from>
                  <to>
                    <xdr:col>4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27</xdr:row>
                    <xdr:rowOff>9525</xdr:rowOff>
                  </from>
                  <to>
                    <xdr:col>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2</xdr:row>
                    <xdr:rowOff>9525</xdr:rowOff>
                  </from>
                  <to>
                    <xdr:col>3</xdr:col>
                    <xdr:colOff>171450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3</xdr:row>
                    <xdr:rowOff>9525</xdr:rowOff>
                  </from>
                  <to>
                    <xdr:col>3</xdr:col>
                    <xdr:colOff>171450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4</xdr:row>
                    <xdr:rowOff>9525</xdr:rowOff>
                  </from>
                  <to>
                    <xdr:col>3</xdr:col>
                    <xdr:colOff>171450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5</xdr:row>
                    <xdr:rowOff>9525</xdr:rowOff>
                  </from>
                  <to>
                    <xdr:col>3</xdr:col>
                    <xdr:colOff>171450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 altText="">
                <anchor moveWithCells="1">
                  <from>
                    <xdr:col>21</xdr:col>
                    <xdr:colOff>9525</xdr:colOff>
                    <xdr:row>29</xdr:row>
                    <xdr:rowOff>114300</xdr:rowOff>
                  </from>
                  <to>
                    <xdr:col>23</xdr:col>
                    <xdr:colOff>66675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 altText="">
                <anchor moveWithCells="1">
                  <from>
                    <xdr:col>23</xdr:col>
                    <xdr:colOff>57150</xdr:colOff>
                    <xdr:row>29</xdr:row>
                    <xdr:rowOff>142875</xdr:rowOff>
                  </from>
                  <to>
                    <xdr:col>25</xdr:col>
                    <xdr:colOff>28575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 altText="">
                <anchor moveWithCells="1">
                  <from>
                    <xdr:col>14</xdr:col>
                    <xdr:colOff>76200</xdr:colOff>
                    <xdr:row>31</xdr:row>
                    <xdr:rowOff>200025</xdr:rowOff>
                  </from>
                  <to>
                    <xdr:col>19</xdr:col>
                    <xdr:colOff>266700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ED232-88C4-476D-88D0-741FA05210AA}">
  <dimension ref="A1:AE44"/>
  <sheetViews>
    <sheetView view="pageBreakPreview" zoomScale="80" zoomScaleNormal="80" zoomScaleSheetLayoutView="80" workbookViewId="0">
      <selection activeCell="B47" sqref="B47:X48"/>
    </sheetView>
  </sheetViews>
  <sheetFormatPr defaultColWidth="4.25" defaultRowHeight="18.95" customHeight="1" x14ac:dyDescent="0.15"/>
  <cols>
    <col min="1" max="2" width="2.875" style="30" customWidth="1"/>
    <col min="3" max="9" width="4" style="30" customWidth="1"/>
    <col min="10" max="10" width="3.5" style="30" customWidth="1"/>
    <col min="11" max="15" width="4" style="30" customWidth="1"/>
    <col min="16" max="16" width="3.5" style="30" customWidth="1"/>
    <col min="17" max="20" width="4" style="30" customWidth="1"/>
    <col min="21" max="21" width="3.5" style="30" customWidth="1"/>
    <col min="22" max="23" width="4" style="30" customWidth="1"/>
    <col min="24" max="24" width="3.5" style="30" customWidth="1"/>
    <col min="25" max="26" width="4" style="30" customWidth="1"/>
    <col min="27" max="27" width="4.25" style="30"/>
    <col min="28" max="28" width="12" style="30" bestFit="1" customWidth="1"/>
    <col min="29" max="29" width="5.125" style="30" bestFit="1" customWidth="1"/>
    <col min="30" max="16384" width="4.25" style="30"/>
  </cols>
  <sheetData>
    <row r="1" spans="1:29" s="29" customFormat="1" ht="18.95" customHeight="1" x14ac:dyDescent="0.15">
      <c r="A1" s="421" t="s">
        <v>55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</row>
    <row r="2" spans="1:29" s="29" customFormat="1" ht="18.95" customHeight="1" x14ac:dyDescent="0.15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</row>
    <row r="3" spans="1:29" s="29" customFormat="1" ht="21" customHeight="1" x14ac:dyDescent="0.15">
      <c r="A3" s="422" t="s">
        <v>56</v>
      </c>
      <c r="B3" s="423"/>
      <c r="C3" s="428"/>
      <c r="D3" s="429"/>
      <c r="E3" s="430" t="s">
        <v>57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2"/>
    </row>
    <row r="4" spans="1:29" s="29" customFormat="1" ht="21" customHeight="1" x14ac:dyDescent="0.15">
      <c r="A4" s="424"/>
      <c r="B4" s="425"/>
      <c r="C4" s="433"/>
      <c r="D4" s="434"/>
      <c r="E4" s="430" t="s">
        <v>58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2"/>
    </row>
    <row r="5" spans="1:29" s="29" customFormat="1" ht="21" customHeight="1" x14ac:dyDescent="0.15">
      <c r="A5" s="424"/>
      <c r="B5" s="425"/>
      <c r="C5" s="433"/>
      <c r="D5" s="434"/>
      <c r="E5" s="435" t="s">
        <v>59</v>
      </c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7"/>
    </row>
    <row r="6" spans="1:29" s="29" customFormat="1" ht="21" customHeight="1" x14ac:dyDescent="0.15">
      <c r="A6" s="426"/>
      <c r="B6" s="427"/>
      <c r="C6" s="433"/>
      <c r="D6" s="434"/>
      <c r="E6" s="435" t="s">
        <v>60</v>
      </c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7"/>
    </row>
    <row r="7" spans="1:29" ht="21" customHeight="1" x14ac:dyDescent="0.15">
      <c r="A7" s="404" t="s">
        <v>61</v>
      </c>
      <c r="B7" s="405"/>
      <c r="C7" s="276"/>
      <c r="D7" s="277"/>
      <c r="E7" s="277"/>
      <c r="F7" s="277"/>
      <c r="G7" s="277"/>
      <c r="H7" s="277"/>
      <c r="I7" s="277"/>
      <c r="J7" s="277"/>
      <c r="K7" s="277"/>
      <c r="L7" s="277"/>
      <c r="M7" s="406" t="s">
        <v>62</v>
      </c>
      <c r="N7" s="407"/>
      <c r="O7" s="408"/>
      <c r="P7" s="409" t="s">
        <v>63</v>
      </c>
      <c r="Q7" s="409"/>
      <c r="R7" s="409"/>
      <c r="S7" s="409"/>
      <c r="T7" s="409"/>
      <c r="U7" s="409"/>
      <c r="V7" s="409"/>
      <c r="W7" s="409"/>
      <c r="X7" s="406" t="s">
        <v>64</v>
      </c>
      <c r="Y7" s="407"/>
      <c r="Z7" s="408"/>
    </row>
    <row r="8" spans="1:29" ht="21" customHeight="1" x14ac:dyDescent="0.15">
      <c r="A8" s="285" t="s">
        <v>65</v>
      </c>
      <c r="B8" s="332"/>
      <c r="C8" s="410"/>
      <c r="D8" s="411"/>
      <c r="E8" s="411"/>
      <c r="F8" s="411"/>
      <c r="G8" s="411"/>
      <c r="H8" s="411"/>
      <c r="I8" s="411"/>
      <c r="J8" s="411"/>
      <c r="K8" s="411"/>
      <c r="L8" s="411"/>
      <c r="M8" s="412"/>
      <c r="N8" s="413"/>
      <c r="O8" s="414"/>
      <c r="P8" s="303" t="s">
        <v>66</v>
      </c>
      <c r="Q8" s="303"/>
      <c r="R8" s="31"/>
      <c r="S8" s="32"/>
      <c r="T8" s="31"/>
      <c r="U8" s="32"/>
      <c r="V8" s="31"/>
      <c r="W8" s="32"/>
      <c r="X8" s="419" t="s">
        <v>67</v>
      </c>
      <c r="Y8" s="420"/>
      <c r="Z8" s="33" t="str">
        <f>IF(AC10&gt;=50,"〇","")</f>
        <v>〇</v>
      </c>
    </row>
    <row r="9" spans="1:29" ht="21" customHeight="1" x14ac:dyDescent="0.15">
      <c r="A9" s="287"/>
      <c r="B9" s="333"/>
      <c r="C9" s="410"/>
      <c r="D9" s="411"/>
      <c r="E9" s="411"/>
      <c r="F9" s="411"/>
      <c r="G9" s="411"/>
      <c r="H9" s="411"/>
      <c r="I9" s="411"/>
      <c r="J9" s="411"/>
      <c r="K9" s="411"/>
      <c r="L9" s="411"/>
      <c r="M9" s="331"/>
      <c r="N9" s="262"/>
      <c r="O9" s="415"/>
      <c r="P9" s="386"/>
      <c r="Q9" s="387"/>
      <c r="R9" s="387"/>
      <c r="S9" s="387"/>
      <c r="T9" s="387"/>
      <c r="U9" s="387"/>
      <c r="V9" s="387"/>
      <c r="W9" s="388"/>
      <c r="X9" s="392" t="str">
        <f>IF(P9="", "", DATEDIF(P9, (AB9), "Y"))</f>
        <v/>
      </c>
      <c r="Y9" s="393"/>
      <c r="Z9" s="35"/>
      <c r="AB9" s="36">
        <v>45452</v>
      </c>
    </row>
    <row r="10" spans="1:29" ht="21" customHeight="1" x14ac:dyDescent="0.15">
      <c r="A10" s="289"/>
      <c r="B10" s="334"/>
      <c r="C10" s="396" t="s">
        <v>68</v>
      </c>
      <c r="D10" s="397"/>
      <c r="E10" s="397"/>
      <c r="F10" s="304"/>
      <c r="G10" s="304"/>
      <c r="H10" s="304"/>
      <c r="I10" s="385" t="s">
        <v>69</v>
      </c>
      <c r="J10" s="385"/>
      <c r="K10" s="385"/>
      <c r="L10" s="398"/>
      <c r="M10" s="416"/>
      <c r="N10" s="417"/>
      <c r="O10" s="418"/>
      <c r="P10" s="389"/>
      <c r="Q10" s="390"/>
      <c r="R10" s="390"/>
      <c r="S10" s="390"/>
      <c r="T10" s="390"/>
      <c r="U10" s="390"/>
      <c r="V10" s="390"/>
      <c r="W10" s="391"/>
      <c r="X10" s="394"/>
      <c r="Y10" s="395"/>
      <c r="Z10" s="37" t="s">
        <v>70</v>
      </c>
      <c r="AB10" s="36">
        <v>45605</v>
      </c>
      <c r="AC10" s="30">
        <f>DATEDIF(P9,(AB10),"Y")</f>
        <v>124</v>
      </c>
    </row>
    <row r="11" spans="1:29" ht="18.95" customHeight="1" x14ac:dyDescent="0.15">
      <c r="A11" s="285" t="s">
        <v>71</v>
      </c>
      <c r="B11" s="332"/>
      <c r="C11" s="38" t="s">
        <v>72</v>
      </c>
      <c r="D11" s="300"/>
      <c r="E11" s="300"/>
      <c r="F11" s="39" t="s">
        <v>73</v>
      </c>
      <c r="G11" s="300"/>
      <c r="H11" s="300"/>
      <c r="I11" s="300"/>
      <c r="J11" s="40" t="s">
        <v>74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</row>
    <row r="12" spans="1:29" ht="18.95" customHeight="1" x14ac:dyDescent="0.15">
      <c r="A12" s="287"/>
      <c r="B12" s="333"/>
      <c r="C12" s="399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1"/>
    </row>
    <row r="13" spans="1:29" ht="18.95" customHeight="1" x14ac:dyDescent="0.15">
      <c r="A13" s="287"/>
      <c r="B13" s="333"/>
      <c r="C13" s="399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1"/>
    </row>
    <row r="14" spans="1:29" ht="18.95" customHeight="1" x14ac:dyDescent="0.15">
      <c r="A14" s="289"/>
      <c r="B14" s="334"/>
      <c r="C14" s="402" t="s">
        <v>75</v>
      </c>
      <c r="D14" s="403"/>
      <c r="E14" s="370"/>
      <c r="F14" s="370"/>
      <c r="G14" s="42" t="s">
        <v>73</v>
      </c>
      <c r="H14" s="370"/>
      <c r="I14" s="370"/>
      <c r="J14" s="42" t="s">
        <v>73</v>
      </c>
      <c r="K14" s="304"/>
      <c r="L14" s="304"/>
      <c r="M14" s="304"/>
      <c r="N14" s="385" t="s">
        <v>76</v>
      </c>
      <c r="O14" s="385"/>
      <c r="P14" s="385"/>
      <c r="Q14" s="370"/>
      <c r="R14" s="370"/>
      <c r="S14" s="42" t="s">
        <v>73</v>
      </c>
      <c r="T14" s="370"/>
      <c r="U14" s="370"/>
      <c r="V14" s="42" t="s">
        <v>73</v>
      </c>
      <c r="W14" s="370"/>
      <c r="X14" s="370"/>
      <c r="Y14" s="370"/>
      <c r="Z14" s="371"/>
    </row>
    <row r="15" spans="1:29" ht="18.95" customHeight="1" x14ac:dyDescent="0.15">
      <c r="A15" s="372" t="s">
        <v>77</v>
      </c>
      <c r="B15" s="373"/>
      <c r="C15" s="376" t="s">
        <v>78</v>
      </c>
      <c r="D15" s="377"/>
      <c r="E15" s="378" t="s">
        <v>79</v>
      </c>
      <c r="F15" s="378"/>
      <c r="G15" s="378" t="s">
        <v>80</v>
      </c>
      <c r="H15" s="378"/>
      <c r="I15" s="373" t="s">
        <v>81</v>
      </c>
      <c r="J15" s="373"/>
      <c r="K15" s="379" t="s">
        <v>82</v>
      </c>
      <c r="L15" s="380"/>
      <c r="M15" s="380"/>
      <c r="N15" s="381"/>
      <c r="O15" s="379" t="s">
        <v>83</v>
      </c>
      <c r="P15" s="380"/>
      <c r="Q15" s="380"/>
      <c r="R15" s="380"/>
      <c r="S15" s="380"/>
      <c r="T15" s="381"/>
      <c r="U15" s="382" t="s">
        <v>84</v>
      </c>
      <c r="V15" s="383"/>
      <c r="W15" s="383"/>
      <c r="X15" s="383"/>
      <c r="Y15" s="383"/>
      <c r="Z15" s="384"/>
    </row>
    <row r="16" spans="1:29" ht="18.95" customHeight="1" x14ac:dyDescent="0.15">
      <c r="A16" s="374"/>
      <c r="B16" s="375"/>
      <c r="C16" s="350"/>
      <c r="D16" s="351"/>
      <c r="E16" s="349"/>
      <c r="F16" s="349"/>
      <c r="G16" s="350"/>
      <c r="H16" s="351"/>
      <c r="I16" s="350"/>
      <c r="J16" s="351"/>
      <c r="K16" s="356"/>
      <c r="L16" s="357"/>
      <c r="M16" s="357"/>
      <c r="N16" s="357"/>
      <c r="O16" s="358"/>
      <c r="P16" s="359"/>
      <c r="Q16" s="359"/>
      <c r="R16" s="359"/>
      <c r="S16" s="359"/>
      <c r="T16" s="360"/>
      <c r="U16" s="361"/>
      <c r="V16" s="362"/>
      <c r="W16" s="362"/>
      <c r="X16" s="362"/>
      <c r="Y16" s="362"/>
      <c r="Z16" s="363"/>
    </row>
    <row r="17" spans="1:31" ht="18.95" customHeight="1" x14ac:dyDescent="0.15">
      <c r="A17" s="325" t="s">
        <v>85</v>
      </c>
      <c r="B17" s="326"/>
      <c r="C17" s="352"/>
      <c r="D17" s="353"/>
      <c r="E17" s="349"/>
      <c r="F17" s="349"/>
      <c r="G17" s="352"/>
      <c r="H17" s="353"/>
      <c r="I17" s="352"/>
      <c r="J17" s="353"/>
      <c r="K17" s="356"/>
      <c r="L17" s="357"/>
      <c r="M17" s="357"/>
      <c r="N17" s="357"/>
      <c r="O17" s="358"/>
      <c r="P17" s="359"/>
      <c r="Q17" s="359"/>
      <c r="R17" s="359"/>
      <c r="S17" s="359"/>
      <c r="T17" s="360"/>
      <c r="U17" s="364"/>
      <c r="V17" s="365"/>
      <c r="W17" s="365"/>
      <c r="X17" s="365"/>
      <c r="Y17" s="365"/>
      <c r="Z17" s="366"/>
      <c r="AC17" s="30">
        <v>1</v>
      </c>
      <c r="AD17" s="30">
        <v>1</v>
      </c>
      <c r="AE17" s="30" t="s">
        <v>86</v>
      </c>
    </row>
    <row r="18" spans="1:31" ht="18.95" customHeight="1" x14ac:dyDescent="0.15">
      <c r="A18" s="327"/>
      <c r="B18" s="328"/>
      <c r="C18" s="354"/>
      <c r="D18" s="355"/>
      <c r="E18" s="349"/>
      <c r="F18" s="349"/>
      <c r="G18" s="354"/>
      <c r="H18" s="355"/>
      <c r="I18" s="354"/>
      <c r="J18" s="355"/>
      <c r="K18" s="356"/>
      <c r="L18" s="357"/>
      <c r="M18" s="357"/>
      <c r="N18" s="357"/>
      <c r="O18" s="358"/>
      <c r="P18" s="359"/>
      <c r="Q18" s="359"/>
      <c r="R18" s="359"/>
      <c r="S18" s="359"/>
      <c r="T18" s="360"/>
      <c r="U18" s="367"/>
      <c r="V18" s="368"/>
      <c r="W18" s="368"/>
      <c r="X18" s="368"/>
      <c r="Y18" s="368"/>
      <c r="Z18" s="369"/>
      <c r="AC18" s="30">
        <v>2</v>
      </c>
      <c r="AD18" s="30">
        <v>2</v>
      </c>
    </row>
    <row r="19" spans="1:31" ht="18.95" customHeight="1" x14ac:dyDescent="0.15">
      <c r="A19" s="325" t="s">
        <v>87</v>
      </c>
      <c r="B19" s="326"/>
      <c r="C19" s="329" t="s">
        <v>88</v>
      </c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44"/>
      <c r="Y19" s="44"/>
      <c r="Z19" s="45"/>
      <c r="AC19" s="30">
        <v>3</v>
      </c>
      <c r="AD19" s="30">
        <v>3</v>
      </c>
    </row>
    <row r="20" spans="1:31" ht="18.95" customHeight="1" x14ac:dyDescent="0.15">
      <c r="A20" s="325"/>
      <c r="B20" s="326"/>
      <c r="C20" s="331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46" t="s">
        <v>89</v>
      </c>
      <c r="X20" s="47"/>
      <c r="Y20" s="46" t="s">
        <v>74</v>
      </c>
      <c r="Z20" s="43" t="s">
        <v>90</v>
      </c>
      <c r="AC20" s="30">
        <v>4</v>
      </c>
      <c r="AD20" s="30">
        <v>4</v>
      </c>
    </row>
    <row r="21" spans="1:31" ht="18.95" customHeight="1" x14ac:dyDescent="0.15">
      <c r="A21" s="325"/>
      <c r="B21" s="326"/>
      <c r="C21" s="331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46" t="s">
        <v>89</v>
      </c>
      <c r="X21" s="48"/>
      <c r="Y21" s="49" t="s">
        <v>74</v>
      </c>
      <c r="Z21" s="50" t="s">
        <v>91</v>
      </c>
      <c r="AC21" s="30">
        <v>5</v>
      </c>
      <c r="AD21" s="30">
        <v>5</v>
      </c>
    </row>
    <row r="22" spans="1:31" ht="18.95" customHeight="1" x14ac:dyDescent="0.15">
      <c r="A22" s="285" t="s">
        <v>92</v>
      </c>
      <c r="B22" s="332"/>
      <c r="C22" s="335" t="s">
        <v>93</v>
      </c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7"/>
      <c r="S22" s="338" t="s">
        <v>94</v>
      </c>
      <c r="T22" s="339"/>
      <c r="U22" s="339"/>
      <c r="V22" s="339"/>
      <c r="W22" s="339"/>
      <c r="X22" s="339"/>
      <c r="Y22" s="339"/>
      <c r="Z22" s="340"/>
      <c r="AC22" s="30">
        <v>6</v>
      </c>
      <c r="AD22" s="30">
        <v>6</v>
      </c>
    </row>
    <row r="23" spans="1:31" ht="18.95" customHeight="1" x14ac:dyDescent="0.15">
      <c r="A23" s="287"/>
      <c r="B23" s="333"/>
      <c r="C23" s="341" t="s">
        <v>95</v>
      </c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3"/>
      <c r="S23" s="344" t="s">
        <v>96</v>
      </c>
      <c r="T23" s="345"/>
      <c r="U23" s="345"/>
      <c r="V23" s="345"/>
      <c r="W23" s="345"/>
      <c r="X23" s="345"/>
      <c r="Y23" s="345"/>
      <c r="Z23" s="346"/>
      <c r="AC23" s="30">
        <v>7</v>
      </c>
      <c r="AD23" s="30">
        <v>7</v>
      </c>
    </row>
    <row r="24" spans="1:31" ht="18.95" customHeight="1" x14ac:dyDescent="0.15">
      <c r="A24" s="287"/>
      <c r="B24" s="333"/>
      <c r="C24" s="347">
        <v>1</v>
      </c>
      <c r="D24" s="311"/>
      <c r="E24" s="312"/>
      <c r="F24" s="313"/>
      <c r="G24" s="314"/>
      <c r="H24" s="314"/>
      <c r="I24" s="317" t="s">
        <v>97</v>
      </c>
      <c r="J24" s="317"/>
      <c r="K24" s="319"/>
      <c r="L24" s="319"/>
      <c r="M24" s="319"/>
      <c r="N24" s="319"/>
      <c r="O24" s="319"/>
      <c r="P24" s="319"/>
      <c r="Q24" s="319"/>
      <c r="R24" s="320"/>
      <c r="S24" s="299"/>
      <c r="T24" s="300"/>
      <c r="U24" s="303" t="s">
        <v>98</v>
      </c>
      <c r="V24" s="300"/>
      <c r="W24" s="300"/>
      <c r="X24" s="303" t="s">
        <v>99</v>
      </c>
      <c r="Y24" s="300"/>
      <c r="Z24" s="305"/>
      <c r="AC24" s="30">
        <v>8</v>
      </c>
      <c r="AD24" s="30">
        <v>8</v>
      </c>
    </row>
    <row r="25" spans="1:31" ht="18.95" customHeight="1" x14ac:dyDescent="0.15">
      <c r="A25" s="287"/>
      <c r="B25" s="333"/>
      <c r="C25" s="348"/>
      <c r="D25" s="307" t="s">
        <v>67</v>
      </c>
      <c r="E25" s="308"/>
      <c r="F25" s="315"/>
      <c r="G25" s="316"/>
      <c r="H25" s="316"/>
      <c r="I25" s="318"/>
      <c r="J25" s="318"/>
      <c r="K25" s="321"/>
      <c r="L25" s="321"/>
      <c r="M25" s="321"/>
      <c r="N25" s="321"/>
      <c r="O25" s="321"/>
      <c r="P25" s="321"/>
      <c r="Q25" s="321"/>
      <c r="R25" s="322"/>
      <c r="S25" s="301"/>
      <c r="T25" s="302"/>
      <c r="U25" s="304"/>
      <c r="V25" s="302"/>
      <c r="W25" s="302"/>
      <c r="X25" s="304"/>
      <c r="Y25" s="302"/>
      <c r="Z25" s="306"/>
      <c r="AC25" s="30">
        <v>9</v>
      </c>
      <c r="AD25" s="30">
        <v>9</v>
      </c>
    </row>
    <row r="26" spans="1:31" ht="18.95" customHeight="1" x14ac:dyDescent="0.15">
      <c r="A26" s="287"/>
      <c r="B26" s="333"/>
      <c r="C26" s="323">
        <v>2</v>
      </c>
      <c r="D26" s="311"/>
      <c r="E26" s="312"/>
      <c r="F26" s="313"/>
      <c r="G26" s="314"/>
      <c r="H26" s="314"/>
      <c r="I26" s="317" t="s">
        <v>97</v>
      </c>
      <c r="J26" s="317"/>
      <c r="K26" s="319"/>
      <c r="L26" s="319"/>
      <c r="M26" s="319"/>
      <c r="N26" s="319"/>
      <c r="O26" s="319"/>
      <c r="P26" s="319"/>
      <c r="Q26" s="319"/>
      <c r="R26" s="320"/>
      <c r="S26" s="299"/>
      <c r="T26" s="300"/>
      <c r="U26" s="303" t="s">
        <v>98</v>
      </c>
      <c r="V26" s="300"/>
      <c r="W26" s="300"/>
      <c r="X26" s="303" t="s">
        <v>99</v>
      </c>
      <c r="Y26" s="300"/>
      <c r="Z26" s="305"/>
      <c r="AC26" s="30">
        <v>10</v>
      </c>
    </row>
    <row r="27" spans="1:31" ht="18.95" customHeight="1" x14ac:dyDescent="0.15">
      <c r="A27" s="287"/>
      <c r="B27" s="333"/>
      <c r="C27" s="324"/>
      <c r="D27" s="307" t="s">
        <v>67</v>
      </c>
      <c r="E27" s="308"/>
      <c r="F27" s="315"/>
      <c r="G27" s="316"/>
      <c r="H27" s="316"/>
      <c r="I27" s="318"/>
      <c r="J27" s="318"/>
      <c r="K27" s="321"/>
      <c r="L27" s="321"/>
      <c r="M27" s="321"/>
      <c r="N27" s="321"/>
      <c r="O27" s="321"/>
      <c r="P27" s="321"/>
      <c r="Q27" s="321"/>
      <c r="R27" s="322"/>
      <c r="S27" s="301"/>
      <c r="T27" s="302"/>
      <c r="U27" s="304"/>
      <c r="V27" s="302"/>
      <c r="W27" s="302"/>
      <c r="X27" s="304"/>
      <c r="Y27" s="302"/>
      <c r="Z27" s="306"/>
      <c r="AC27" s="30">
        <v>11</v>
      </c>
      <c r="AD27" s="30">
        <v>11</v>
      </c>
    </row>
    <row r="28" spans="1:31" ht="18.95" customHeight="1" x14ac:dyDescent="0.15">
      <c r="A28" s="287"/>
      <c r="B28" s="333"/>
      <c r="C28" s="309">
        <v>3</v>
      </c>
      <c r="D28" s="311"/>
      <c r="E28" s="312"/>
      <c r="F28" s="313"/>
      <c r="G28" s="314"/>
      <c r="H28" s="314"/>
      <c r="I28" s="317" t="s">
        <v>97</v>
      </c>
      <c r="J28" s="317"/>
      <c r="K28" s="319"/>
      <c r="L28" s="319"/>
      <c r="M28" s="319"/>
      <c r="N28" s="319"/>
      <c r="O28" s="319"/>
      <c r="P28" s="319"/>
      <c r="Q28" s="319"/>
      <c r="R28" s="320"/>
      <c r="S28" s="299"/>
      <c r="T28" s="300"/>
      <c r="U28" s="303" t="s">
        <v>98</v>
      </c>
      <c r="V28" s="300"/>
      <c r="W28" s="300"/>
      <c r="X28" s="303" t="s">
        <v>99</v>
      </c>
      <c r="Y28" s="300"/>
      <c r="Z28" s="305"/>
      <c r="AC28" s="30">
        <v>12</v>
      </c>
      <c r="AD28" s="30">
        <v>12</v>
      </c>
    </row>
    <row r="29" spans="1:31" ht="18.95" customHeight="1" x14ac:dyDescent="0.15">
      <c r="A29" s="289"/>
      <c r="B29" s="334"/>
      <c r="C29" s="310"/>
      <c r="D29" s="307" t="s">
        <v>67</v>
      </c>
      <c r="E29" s="308"/>
      <c r="F29" s="315"/>
      <c r="G29" s="316"/>
      <c r="H29" s="316"/>
      <c r="I29" s="318"/>
      <c r="J29" s="318"/>
      <c r="K29" s="321"/>
      <c r="L29" s="321"/>
      <c r="M29" s="321"/>
      <c r="N29" s="321"/>
      <c r="O29" s="321"/>
      <c r="P29" s="321"/>
      <c r="Q29" s="321"/>
      <c r="R29" s="322"/>
      <c r="S29" s="301"/>
      <c r="T29" s="302"/>
      <c r="U29" s="304"/>
      <c r="V29" s="302"/>
      <c r="W29" s="302"/>
      <c r="X29" s="304"/>
      <c r="Y29" s="302"/>
      <c r="Z29" s="306"/>
      <c r="AC29" s="30">
        <v>13</v>
      </c>
      <c r="AD29" s="30">
        <v>13</v>
      </c>
    </row>
    <row r="30" spans="1:31" ht="18.95" customHeight="1" x14ac:dyDescent="0.15">
      <c r="A30" s="285" t="s">
        <v>100</v>
      </c>
      <c r="B30" s="286"/>
      <c r="C30" s="257" t="s">
        <v>101</v>
      </c>
      <c r="D30" s="257"/>
      <c r="E30" s="257"/>
      <c r="F30" s="257"/>
      <c r="G30" s="257"/>
      <c r="H30" s="257"/>
      <c r="I30" s="257"/>
      <c r="J30" s="257"/>
      <c r="K30" s="291"/>
      <c r="L30" s="257"/>
      <c r="M30" s="257" t="s">
        <v>102</v>
      </c>
      <c r="N30" s="293"/>
      <c r="O30" s="294" t="s">
        <v>103</v>
      </c>
      <c r="P30" s="257"/>
      <c r="Q30" s="257"/>
      <c r="R30" s="257"/>
      <c r="S30" s="257"/>
      <c r="T30" s="295"/>
      <c r="U30" s="257"/>
      <c r="V30" s="257"/>
      <c r="W30" s="257"/>
      <c r="X30" s="257"/>
      <c r="Y30" s="257"/>
      <c r="Z30" s="293"/>
      <c r="AC30" s="30">
        <v>14</v>
      </c>
      <c r="AD30" s="30">
        <v>14</v>
      </c>
    </row>
    <row r="31" spans="1:31" ht="18.95" customHeight="1" x14ac:dyDescent="0.15">
      <c r="A31" s="287"/>
      <c r="B31" s="288"/>
      <c r="C31" s="258"/>
      <c r="D31" s="258"/>
      <c r="E31" s="258"/>
      <c r="F31" s="258"/>
      <c r="G31" s="258"/>
      <c r="H31" s="258"/>
      <c r="I31" s="258"/>
      <c r="J31" s="258"/>
      <c r="K31" s="292"/>
      <c r="L31" s="258"/>
      <c r="M31" s="258"/>
      <c r="N31" s="261"/>
      <c r="O31" s="296"/>
      <c r="P31" s="258"/>
      <c r="Q31" s="258"/>
      <c r="R31" s="258"/>
      <c r="S31" s="258"/>
      <c r="T31" s="297"/>
      <c r="U31" s="258"/>
      <c r="V31" s="258"/>
      <c r="W31" s="258"/>
      <c r="X31" s="258"/>
      <c r="Y31" s="258"/>
      <c r="Z31" s="261"/>
      <c r="AC31" s="30">
        <v>15</v>
      </c>
      <c r="AD31" s="30">
        <v>15</v>
      </c>
    </row>
    <row r="32" spans="1:31" ht="18.95" customHeight="1" x14ac:dyDescent="0.15">
      <c r="A32" s="287"/>
      <c r="B32" s="288"/>
      <c r="C32" s="259" t="s">
        <v>104</v>
      </c>
      <c r="D32" s="259"/>
      <c r="E32" s="259"/>
      <c r="F32" s="259"/>
      <c r="G32" s="259"/>
      <c r="H32" s="259"/>
      <c r="I32" s="259"/>
      <c r="J32" s="298"/>
      <c r="K32" s="259"/>
      <c r="L32" s="259"/>
      <c r="M32" s="259" t="s">
        <v>105</v>
      </c>
      <c r="N32" s="260"/>
      <c r="O32" s="294" t="s">
        <v>106</v>
      </c>
      <c r="P32" s="257"/>
      <c r="Q32" s="257"/>
      <c r="R32" s="257"/>
      <c r="S32" s="257"/>
      <c r="T32" s="295"/>
      <c r="U32" s="257"/>
      <c r="V32" s="257"/>
      <c r="W32" s="257"/>
      <c r="X32" s="257"/>
      <c r="Y32" s="259" t="s">
        <v>107</v>
      </c>
      <c r="Z32" s="260"/>
      <c r="AC32" s="30">
        <v>21</v>
      </c>
      <c r="AD32" s="30">
        <v>21</v>
      </c>
    </row>
    <row r="33" spans="1:26" ht="18.95" customHeight="1" x14ac:dyDescent="0.15">
      <c r="A33" s="289"/>
      <c r="B33" s="290"/>
      <c r="C33" s="258"/>
      <c r="D33" s="258"/>
      <c r="E33" s="258"/>
      <c r="F33" s="258"/>
      <c r="G33" s="258"/>
      <c r="H33" s="258"/>
      <c r="I33" s="258"/>
      <c r="J33" s="297"/>
      <c r="K33" s="258"/>
      <c r="L33" s="258"/>
      <c r="M33" s="258"/>
      <c r="N33" s="261"/>
      <c r="O33" s="296"/>
      <c r="P33" s="258"/>
      <c r="Q33" s="258"/>
      <c r="R33" s="258"/>
      <c r="S33" s="258"/>
      <c r="T33" s="297"/>
      <c r="U33" s="258"/>
      <c r="V33" s="258"/>
      <c r="W33" s="258"/>
      <c r="X33" s="258"/>
      <c r="Y33" s="258"/>
      <c r="Z33" s="261"/>
    </row>
    <row r="34" spans="1:26" ht="18.95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8.95" customHeight="1" x14ac:dyDescent="0.15">
      <c r="A35" s="51" t="s">
        <v>108</v>
      </c>
      <c r="B35" s="51"/>
      <c r="C35" s="52"/>
      <c r="D35" s="42"/>
      <c r="E35" s="4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42"/>
      <c r="T35" s="42"/>
      <c r="U35" s="42"/>
      <c r="V35" s="54"/>
      <c r="W35" s="54"/>
      <c r="X35" s="54"/>
      <c r="Y35" s="54"/>
      <c r="Z35" s="54"/>
    </row>
    <row r="36" spans="1:26" ht="18.95" customHeight="1" x14ac:dyDescent="0.15">
      <c r="A36" s="51" t="s">
        <v>109</v>
      </c>
      <c r="B36" s="51"/>
      <c r="C36" s="52"/>
      <c r="D36" s="42"/>
      <c r="E36" s="4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42"/>
      <c r="T36" s="42"/>
      <c r="U36" s="42"/>
      <c r="V36" s="54"/>
      <c r="W36" s="54"/>
      <c r="X36" s="54"/>
      <c r="Y36" s="54"/>
      <c r="Z36" s="54"/>
    </row>
    <row r="37" spans="1:26" ht="18.95" customHeight="1" x14ac:dyDescent="0.15">
      <c r="A37" s="51" t="s">
        <v>110</v>
      </c>
      <c r="B37" s="51"/>
      <c r="C37" s="52"/>
      <c r="D37" s="42"/>
      <c r="E37" s="4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42"/>
      <c r="T37" s="42"/>
      <c r="U37" s="42"/>
      <c r="V37" s="54"/>
      <c r="W37" s="54"/>
      <c r="X37" s="54"/>
      <c r="Y37" s="54"/>
      <c r="Z37" s="54"/>
    </row>
    <row r="38" spans="1:26" ht="18.95" customHeight="1" x14ac:dyDescent="0.15">
      <c r="A38" s="51" t="s">
        <v>111</v>
      </c>
      <c r="B38" s="51"/>
      <c r="C38" s="52"/>
      <c r="D38" s="42"/>
      <c r="E38" s="4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42"/>
      <c r="T38" s="42"/>
      <c r="U38" s="42"/>
      <c r="V38" s="54"/>
      <c r="W38" s="54"/>
      <c r="X38" s="54"/>
      <c r="Y38" s="54"/>
      <c r="Z38" s="54"/>
    </row>
    <row r="39" spans="1:26" ht="18.95" customHeight="1" x14ac:dyDescent="0.15">
      <c r="A39" s="262" t="s">
        <v>112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</row>
    <row r="40" spans="1:26" ht="18.95" customHeight="1" x14ac:dyDescent="0.15">
      <c r="A40" s="263" t="s">
        <v>113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</row>
    <row r="41" spans="1:26" ht="18.95" customHeight="1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8.95" customHeight="1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264" t="s">
        <v>114</v>
      </c>
      <c r="T42" s="265"/>
      <c r="U42" s="270" t="s">
        <v>115</v>
      </c>
      <c r="V42" s="271"/>
      <c r="W42" s="272"/>
      <c r="X42" s="270" t="s">
        <v>116</v>
      </c>
      <c r="Y42" s="271"/>
      <c r="Z42" s="272"/>
    </row>
    <row r="43" spans="1:26" ht="18.95" customHeight="1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266"/>
      <c r="T43" s="267"/>
      <c r="U43" s="273" t="s">
        <v>117</v>
      </c>
      <c r="V43" s="274"/>
      <c r="W43" s="275"/>
      <c r="X43" s="279"/>
      <c r="Y43" s="280"/>
      <c r="Z43" s="281"/>
    </row>
    <row r="44" spans="1:26" ht="18.95" customHeight="1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268"/>
      <c r="T44" s="269"/>
      <c r="U44" s="276"/>
      <c r="V44" s="277"/>
      <c r="W44" s="278"/>
      <c r="X44" s="282"/>
      <c r="Y44" s="283"/>
      <c r="Z44" s="284"/>
    </row>
  </sheetData>
  <mergeCells count="113">
    <mergeCell ref="A1:Z2"/>
    <mergeCell ref="A3:B6"/>
    <mergeCell ref="C3:D3"/>
    <mergeCell ref="E3:Z3"/>
    <mergeCell ref="C4:D4"/>
    <mergeCell ref="E4:Z4"/>
    <mergeCell ref="C5:D5"/>
    <mergeCell ref="E5:Z5"/>
    <mergeCell ref="C6:D6"/>
    <mergeCell ref="E6:Z6"/>
    <mergeCell ref="A7:B7"/>
    <mergeCell ref="C7:L7"/>
    <mergeCell ref="M7:O7"/>
    <mergeCell ref="P7:W7"/>
    <mergeCell ref="X7:Z7"/>
    <mergeCell ref="A8:B10"/>
    <mergeCell ref="C8:L9"/>
    <mergeCell ref="M8:O10"/>
    <mergeCell ref="P8:Q8"/>
    <mergeCell ref="X8:Y8"/>
    <mergeCell ref="P9:W10"/>
    <mergeCell ref="X9:Y10"/>
    <mergeCell ref="C10:E10"/>
    <mergeCell ref="F10:H10"/>
    <mergeCell ref="I10:L10"/>
    <mergeCell ref="A11:B14"/>
    <mergeCell ref="D11:E11"/>
    <mergeCell ref="G11:I11"/>
    <mergeCell ref="C12:Z13"/>
    <mergeCell ref="C14:D14"/>
    <mergeCell ref="W14:Z14"/>
    <mergeCell ref="A15:B16"/>
    <mergeCell ref="C15:D15"/>
    <mergeCell ref="E15:F15"/>
    <mergeCell ref="G15:H15"/>
    <mergeCell ref="I15:J15"/>
    <mergeCell ref="K15:N15"/>
    <mergeCell ref="O15:T15"/>
    <mergeCell ref="U15:Z15"/>
    <mergeCell ref="C16:D18"/>
    <mergeCell ref="E14:F14"/>
    <mergeCell ref="H14:I14"/>
    <mergeCell ref="K14:M14"/>
    <mergeCell ref="N14:P14"/>
    <mergeCell ref="Q14:R14"/>
    <mergeCell ref="T14:U14"/>
    <mergeCell ref="A17:B18"/>
    <mergeCell ref="A19:B21"/>
    <mergeCell ref="C19:W19"/>
    <mergeCell ref="C20:V21"/>
    <mergeCell ref="A22:B29"/>
    <mergeCell ref="C22:R22"/>
    <mergeCell ref="S22:Z22"/>
    <mergeCell ref="C23:R23"/>
    <mergeCell ref="S23:Z23"/>
    <mergeCell ref="C24:C25"/>
    <mergeCell ref="E16:F18"/>
    <mergeCell ref="G16:H18"/>
    <mergeCell ref="I16:J18"/>
    <mergeCell ref="K16:N18"/>
    <mergeCell ref="O16:T18"/>
    <mergeCell ref="U16:Z18"/>
    <mergeCell ref="C28:C29"/>
    <mergeCell ref="D28:E28"/>
    <mergeCell ref="F28:H29"/>
    <mergeCell ref="I28:J29"/>
    <mergeCell ref="K28:R29"/>
    <mergeCell ref="V24:W25"/>
    <mergeCell ref="X24:X25"/>
    <mergeCell ref="Y24:Z25"/>
    <mergeCell ref="D25:E25"/>
    <mergeCell ref="C26:C27"/>
    <mergeCell ref="D26:E26"/>
    <mergeCell ref="F26:H27"/>
    <mergeCell ref="I26:J27"/>
    <mergeCell ref="K26:R27"/>
    <mergeCell ref="S26:T27"/>
    <mergeCell ref="D24:E24"/>
    <mergeCell ref="F24:H25"/>
    <mergeCell ref="I24:J25"/>
    <mergeCell ref="K24:R25"/>
    <mergeCell ref="S24:T25"/>
    <mergeCell ref="U24:U25"/>
    <mergeCell ref="S28:T29"/>
    <mergeCell ref="U28:U29"/>
    <mergeCell ref="V28:W29"/>
    <mergeCell ref="X28:X29"/>
    <mergeCell ref="Y28:Z29"/>
    <mergeCell ref="D29:E29"/>
    <mergeCell ref="U26:U27"/>
    <mergeCell ref="V26:W27"/>
    <mergeCell ref="X26:X27"/>
    <mergeCell ref="Y26:Z27"/>
    <mergeCell ref="D27:E27"/>
    <mergeCell ref="U32:X33"/>
    <mergeCell ref="Y32:Z33"/>
    <mergeCell ref="A39:Z39"/>
    <mergeCell ref="A40:Z40"/>
    <mergeCell ref="S42:T44"/>
    <mergeCell ref="U42:W42"/>
    <mergeCell ref="X42:Z42"/>
    <mergeCell ref="U43:W44"/>
    <mergeCell ref="X43:Z44"/>
    <mergeCell ref="A30:B33"/>
    <mergeCell ref="C30:J31"/>
    <mergeCell ref="K30:L31"/>
    <mergeCell ref="M30:N31"/>
    <mergeCell ref="O30:T31"/>
    <mergeCell ref="U30:Z31"/>
    <mergeCell ref="C32:J33"/>
    <mergeCell ref="K32:L33"/>
    <mergeCell ref="M32:N33"/>
    <mergeCell ref="O32:T33"/>
  </mergeCells>
  <phoneticPr fontId="1"/>
  <dataValidations count="3">
    <dataValidation type="list" allowBlank="1" showInputMessage="1" showErrorMessage="1" sqref="E16:F18" xr:uid="{19D5D5B4-C943-4921-92B2-87202ADAA82B}">
      <formula1>$AD$17:$AD$32</formula1>
    </dataValidation>
    <dataValidation type="list" allowBlank="1" showInputMessage="1" showErrorMessage="1" sqref="I16:J18" xr:uid="{D0873666-B225-49FC-BFA5-2EF4C0943A20}">
      <formula1>$AE$17</formula1>
    </dataValidation>
    <dataValidation type="list" allowBlank="1" showInputMessage="1" showErrorMessage="1" sqref="C16:D18 G16:H18" xr:uid="{96CD8159-1ACB-4FE6-83C5-1D7A75CDBB33}">
      <formula1>$AC$17:$AC$32</formula1>
    </dataValidation>
  </dataValidations>
  <printOptions horizontalCentered="1" verticalCentered="1"/>
  <pageMargins left="0.39370078740157483" right="0.19685039370078741" top="0.39370078740157483" bottom="0.19685039370078741" header="0.19685039370078741" footer="0.19685039370078741"/>
  <pageSetup paperSize="9" scale="97" orientation="portrait" horizontalDpi="4294967293" r:id="rId1"/>
  <headerFooter alignWithMargins="0">
    <oddHeader>&amp;L&amp;"HGPｺﾞｼｯｸM,ﾒﾃﾞｨｳﾑ"※「大会申込み統括表」を表紙とし、必要な各申込書を添付しホッチキスでとめてご提出ください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 altText="">
                <anchor moveWithCells="1">
                  <from>
                    <xdr:col>12</xdr:col>
                    <xdr:colOff>57150</xdr:colOff>
                    <xdr:row>7</xdr:row>
                    <xdr:rowOff>161925</xdr:rowOff>
                  </from>
                  <to>
                    <xdr:col>14</xdr:col>
                    <xdr:colOff>257175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 altText="">
                <anchor moveWithCells="1">
                  <from>
                    <xdr:col>12</xdr:col>
                    <xdr:colOff>57150</xdr:colOff>
                    <xdr:row>8</xdr:row>
                    <xdr:rowOff>161925</xdr:rowOff>
                  </from>
                  <to>
                    <xdr:col>14</xdr:col>
                    <xdr:colOff>257175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23</xdr:row>
                    <xdr:rowOff>9525</xdr:rowOff>
                  </from>
                  <to>
                    <xdr:col>4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25</xdr:row>
                    <xdr:rowOff>9525</xdr:rowOff>
                  </from>
                  <to>
                    <xdr:col>4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 altText="">
                <anchor moveWithCells="1">
                  <from>
                    <xdr:col>3</xdr:col>
                    <xdr:colOff>200025</xdr:colOff>
                    <xdr:row>27</xdr:row>
                    <xdr:rowOff>9525</xdr:rowOff>
                  </from>
                  <to>
                    <xdr:col>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2</xdr:row>
                    <xdr:rowOff>9525</xdr:rowOff>
                  </from>
                  <to>
                    <xdr:col>3</xdr:col>
                    <xdr:colOff>171450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3</xdr:row>
                    <xdr:rowOff>9525</xdr:rowOff>
                  </from>
                  <to>
                    <xdr:col>3</xdr:col>
                    <xdr:colOff>171450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4</xdr:row>
                    <xdr:rowOff>9525</xdr:rowOff>
                  </from>
                  <to>
                    <xdr:col>3</xdr:col>
                    <xdr:colOff>171450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 altText="">
                <anchor moveWithCells="1">
                  <from>
                    <xdr:col>2</xdr:col>
                    <xdr:colOff>209550</xdr:colOff>
                    <xdr:row>5</xdr:row>
                    <xdr:rowOff>9525</xdr:rowOff>
                  </from>
                  <to>
                    <xdr:col>3</xdr:col>
                    <xdr:colOff>171450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 altText="">
                <anchor moveWithCells="1">
                  <from>
                    <xdr:col>21</xdr:col>
                    <xdr:colOff>9525</xdr:colOff>
                    <xdr:row>29</xdr:row>
                    <xdr:rowOff>114300</xdr:rowOff>
                  </from>
                  <to>
                    <xdr:col>23</xdr:col>
                    <xdr:colOff>66675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 altText="">
                <anchor moveWithCells="1">
                  <from>
                    <xdr:col>23</xdr:col>
                    <xdr:colOff>57150</xdr:colOff>
                    <xdr:row>29</xdr:row>
                    <xdr:rowOff>142875</xdr:rowOff>
                  </from>
                  <to>
                    <xdr:col>25</xdr:col>
                    <xdr:colOff>28575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 altText="">
                <anchor moveWithCells="1">
                  <from>
                    <xdr:col>14</xdr:col>
                    <xdr:colOff>76200</xdr:colOff>
                    <xdr:row>31</xdr:row>
                    <xdr:rowOff>200025</xdr:rowOff>
                  </from>
                  <to>
                    <xdr:col>19</xdr:col>
                    <xdr:colOff>266700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0DB7A-7C6F-4B17-A50B-48AAEF32C69D}">
  <dimension ref="A1:AJ53"/>
  <sheetViews>
    <sheetView view="pageBreakPreview" zoomScaleNormal="100" zoomScaleSheetLayoutView="100" workbookViewId="0">
      <selection activeCell="O16" sqref="O16:P17"/>
    </sheetView>
  </sheetViews>
  <sheetFormatPr defaultColWidth="5.625" defaultRowHeight="36.950000000000003" customHeight="1" x14ac:dyDescent="0.15"/>
  <cols>
    <col min="1" max="3" width="5.625" style="56" customWidth="1"/>
    <col min="4" max="4" width="5.625" style="59" customWidth="1"/>
    <col min="5" max="16" width="5.625" style="56" customWidth="1"/>
    <col min="17" max="19" width="5.625" style="56"/>
    <col min="20" max="36" width="2.875" style="56" customWidth="1"/>
    <col min="37" max="16384" width="5.625" style="56"/>
  </cols>
  <sheetData>
    <row r="1" spans="1:36" ht="30" customHeight="1" x14ac:dyDescent="0.15">
      <c r="A1" s="472" t="s">
        <v>118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</row>
    <row r="2" spans="1:36" ht="30" customHeight="1" x14ac:dyDescent="0.15">
      <c r="A2" s="57"/>
      <c r="B2" s="473" t="s">
        <v>119</v>
      </c>
      <c r="C2" s="473"/>
      <c r="D2" s="473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</row>
    <row r="3" spans="1:36" ht="30" customHeight="1" x14ac:dyDescent="0.15">
      <c r="A3" s="57"/>
      <c r="B3" s="475" t="s">
        <v>120</v>
      </c>
      <c r="C3" s="475"/>
      <c r="D3" s="475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</row>
    <row r="4" spans="1:36" ht="15" customHeight="1" x14ac:dyDescent="0.15">
      <c r="A4" s="58"/>
      <c r="B4" s="58"/>
    </row>
    <row r="5" spans="1:36" ht="30" customHeight="1" x14ac:dyDescent="0.15">
      <c r="A5" s="457" t="s">
        <v>121</v>
      </c>
      <c r="B5" s="458"/>
      <c r="C5" s="459" t="s">
        <v>122</v>
      </c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60"/>
    </row>
    <row r="6" spans="1:36" ht="30" customHeight="1" x14ac:dyDescent="0.15">
      <c r="A6" s="461" t="s">
        <v>85</v>
      </c>
      <c r="B6" s="461"/>
      <c r="C6" s="462" t="s">
        <v>123</v>
      </c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</row>
    <row r="7" spans="1:36" ht="25.5" customHeight="1" thickBot="1" x14ac:dyDescent="0.2">
      <c r="A7" s="463"/>
      <c r="B7" s="464"/>
      <c r="C7" s="465" t="s">
        <v>124</v>
      </c>
      <c r="D7" s="466"/>
      <c r="E7" s="466"/>
      <c r="F7" s="466"/>
      <c r="G7" s="466"/>
      <c r="H7" s="467"/>
      <c r="I7" s="465" t="s">
        <v>85</v>
      </c>
      <c r="J7" s="467"/>
      <c r="K7" s="465" t="s">
        <v>125</v>
      </c>
      <c r="L7" s="467"/>
      <c r="M7" s="468" t="s">
        <v>126</v>
      </c>
      <c r="N7" s="469"/>
      <c r="O7" s="465" t="s">
        <v>127</v>
      </c>
      <c r="P7" s="467"/>
      <c r="T7" s="60" t="s">
        <v>128</v>
      </c>
      <c r="U7" s="61" t="s">
        <v>129</v>
      </c>
      <c r="V7" s="61" t="s">
        <v>130</v>
      </c>
      <c r="W7" s="61" t="s">
        <v>131</v>
      </c>
      <c r="X7" s="61" t="s">
        <v>132</v>
      </c>
      <c r="Y7" s="61" t="s">
        <v>133</v>
      </c>
      <c r="Z7" s="61" t="s">
        <v>134</v>
      </c>
      <c r="AA7" s="61" t="s">
        <v>135</v>
      </c>
      <c r="AB7" s="61" t="s">
        <v>136</v>
      </c>
      <c r="AC7" s="62" t="s">
        <v>137</v>
      </c>
      <c r="AD7" s="63" t="s">
        <v>138</v>
      </c>
      <c r="AE7" s="61" t="s">
        <v>139</v>
      </c>
      <c r="AF7" s="64" t="s">
        <v>140</v>
      </c>
      <c r="AG7" s="65" t="s">
        <v>141</v>
      </c>
      <c r="AH7" s="62" t="s">
        <v>142</v>
      </c>
      <c r="AI7" s="66" t="s">
        <v>143</v>
      </c>
      <c r="AJ7" s="67" t="s">
        <v>144</v>
      </c>
    </row>
    <row r="8" spans="1:36" ht="13.5" customHeight="1" thickTop="1" thickBot="1" x14ac:dyDescent="0.2">
      <c r="A8" s="444" t="s">
        <v>61</v>
      </c>
      <c r="B8" s="445"/>
      <c r="C8" s="446"/>
      <c r="D8" s="446"/>
      <c r="E8" s="446"/>
      <c r="F8" s="446"/>
      <c r="G8" s="446"/>
      <c r="H8" s="446"/>
      <c r="I8" s="447"/>
      <c r="J8" s="448"/>
      <c r="K8" s="451" t="s">
        <v>145</v>
      </c>
      <c r="L8" s="452"/>
      <c r="M8" s="451" t="s">
        <v>146</v>
      </c>
      <c r="N8" s="452"/>
      <c r="O8" s="447"/>
      <c r="P8" s="448"/>
      <c r="T8" s="68" t="s">
        <v>147</v>
      </c>
      <c r="U8" s="69" t="s">
        <v>148</v>
      </c>
      <c r="V8" s="69" t="s">
        <v>149</v>
      </c>
      <c r="W8" s="69" t="s">
        <v>150</v>
      </c>
      <c r="X8" s="69" t="s">
        <v>151</v>
      </c>
      <c r="Y8" s="69" t="s">
        <v>152</v>
      </c>
      <c r="Z8" s="69" t="s">
        <v>153</v>
      </c>
      <c r="AA8" s="69" t="s">
        <v>154</v>
      </c>
      <c r="AB8" s="69" t="s">
        <v>155</v>
      </c>
      <c r="AC8" s="70"/>
      <c r="AD8" s="71" t="s">
        <v>156</v>
      </c>
      <c r="AE8" s="69" t="s">
        <v>157</v>
      </c>
      <c r="AF8" s="72" t="s">
        <v>158</v>
      </c>
      <c r="AG8" s="73" t="s">
        <v>159</v>
      </c>
      <c r="AH8" s="74" t="s">
        <v>160</v>
      </c>
      <c r="AI8" s="75" t="s">
        <v>161</v>
      </c>
      <c r="AJ8" s="76" t="s">
        <v>162</v>
      </c>
    </row>
    <row r="9" spans="1:36" ht="30" customHeight="1" thickTop="1" x14ac:dyDescent="0.15">
      <c r="A9" s="455" t="s">
        <v>163</v>
      </c>
      <c r="B9" s="455"/>
      <c r="C9" s="456"/>
      <c r="D9" s="456"/>
      <c r="E9" s="456"/>
      <c r="F9" s="456"/>
      <c r="G9" s="456"/>
      <c r="H9" s="456"/>
      <c r="I9" s="449"/>
      <c r="J9" s="450"/>
      <c r="K9" s="453"/>
      <c r="L9" s="454"/>
      <c r="M9" s="453"/>
      <c r="N9" s="454"/>
      <c r="O9" s="449"/>
      <c r="P9" s="450"/>
      <c r="S9" s="77" t="s">
        <v>164</v>
      </c>
      <c r="T9" s="78" t="s">
        <v>165</v>
      </c>
      <c r="U9" s="79" t="s">
        <v>166</v>
      </c>
      <c r="V9" s="79" t="s">
        <v>167</v>
      </c>
      <c r="W9" s="79" t="s">
        <v>168</v>
      </c>
      <c r="X9" s="79" t="s">
        <v>169</v>
      </c>
      <c r="Y9" s="79" t="s">
        <v>170</v>
      </c>
      <c r="Z9" s="79" t="s">
        <v>171</v>
      </c>
      <c r="AA9" s="79" t="s">
        <v>172</v>
      </c>
      <c r="AB9" s="79" t="s">
        <v>173</v>
      </c>
      <c r="AC9" s="80" t="s">
        <v>174</v>
      </c>
      <c r="AD9" s="81" t="s">
        <v>172</v>
      </c>
      <c r="AE9" s="79" t="s">
        <v>173</v>
      </c>
      <c r="AF9" s="82" t="s">
        <v>174</v>
      </c>
      <c r="AG9" s="83" t="s">
        <v>175</v>
      </c>
      <c r="AH9" s="80" t="s">
        <v>175</v>
      </c>
      <c r="AI9" s="84" t="s">
        <v>176</v>
      </c>
      <c r="AJ9" s="85" t="s">
        <v>177</v>
      </c>
    </row>
    <row r="10" spans="1:36" ht="13.5" customHeight="1" x14ac:dyDescent="0.15">
      <c r="A10" s="444" t="s">
        <v>61</v>
      </c>
      <c r="B10" s="445"/>
      <c r="C10" s="446"/>
      <c r="D10" s="446"/>
      <c r="E10" s="446"/>
      <c r="F10" s="446"/>
      <c r="G10" s="446"/>
      <c r="H10" s="446"/>
      <c r="I10" s="447"/>
      <c r="J10" s="448"/>
      <c r="K10" s="451" t="s">
        <v>145</v>
      </c>
      <c r="L10" s="452"/>
      <c r="M10" s="451" t="s">
        <v>146</v>
      </c>
      <c r="N10" s="452"/>
      <c r="O10" s="447"/>
      <c r="P10" s="448"/>
      <c r="S10" s="86" t="s">
        <v>178</v>
      </c>
      <c r="T10" s="87" t="s">
        <v>179</v>
      </c>
      <c r="U10" s="88" t="s">
        <v>165</v>
      </c>
      <c r="V10" s="88" t="s">
        <v>166</v>
      </c>
      <c r="W10" s="88" t="s">
        <v>167</v>
      </c>
      <c r="X10" s="88" t="s">
        <v>168</v>
      </c>
      <c r="Y10" s="88" t="s">
        <v>169</v>
      </c>
      <c r="Z10" s="88" t="s">
        <v>170</v>
      </c>
      <c r="AA10" s="88" t="s">
        <v>171</v>
      </c>
      <c r="AB10" s="88" t="s">
        <v>172</v>
      </c>
      <c r="AC10" s="89" t="s">
        <v>173</v>
      </c>
      <c r="AD10" s="90" t="s">
        <v>171</v>
      </c>
      <c r="AE10" s="88" t="s">
        <v>172</v>
      </c>
      <c r="AF10" s="91" t="s">
        <v>173</v>
      </c>
      <c r="AG10" s="92" t="s">
        <v>175</v>
      </c>
      <c r="AH10" s="89" t="s">
        <v>175</v>
      </c>
      <c r="AI10" s="93" t="s">
        <v>177</v>
      </c>
      <c r="AJ10" s="94" t="s">
        <v>174</v>
      </c>
    </row>
    <row r="11" spans="1:36" ht="30" customHeight="1" x14ac:dyDescent="0.15">
      <c r="A11" s="455" t="s">
        <v>180</v>
      </c>
      <c r="B11" s="455"/>
      <c r="C11" s="456"/>
      <c r="D11" s="456"/>
      <c r="E11" s="456"/>
      <c r="F11" s="456"/>
      <c r="G11" s="456"/>
      <c r="H11" s="456"/>
      <c r="I11" s="449"/>
      <c r="J11" s="450"/>
      <c r="K11" s="453"/>
      <c r="L11" s="454"/>
      <c r="M11" s="453"/>
      <c r="N11" s="454"/>
      <c r="O11" s="449"/>
      <c r="P11" s="450"/>
      <c r="S11" s="86" t="s">
        <v>181</v>
      </c>
      <c r="T11" s="87" t="s">
        <v>182</v>
      </c>
      <c r="U11" s="88" t="s">
        <v>167</v>
      </c>
      <c r="V11" s="88" t="s">
        <v>168</v>
      </c>
      <c r="W11" s="88" t="s">
        <v>169</v>
      </c>
      <c r="X11" s="88" t="s">
        <v>170</v>
      </c>
      <c r="Y11" s="88" t="s">
        <v>171</v>
      </c>
      <c r="Z11" s="88" t="s">
        <v>172</v>
      </c>
      <c r="AA11" s="88" t="s">
        <v>173</v>
      </c>
      <c r="AB11" s="88" t="s">
        <v>174</v>
      </c>
      <c r="AC11" s="89" t="s">
        <v>177</v>
      </c>
      <c r="AD11" s="90" t="s">
        <v>173</v>
      </c>
      <c r="AE11" s="88" t="s">
        <v>174</v>
      </c>
      <c r="AF11" s="91" t="s">
        <v>177</v>
      </c>
      <c r="AG11" s="92" t="s">
        <v>175</v>
      </c>
      <c r="AH11" s="89" t="s">
        <v>175</v>
      </c>
      <c r="AI11" s="93" t="s">
        <v>183</v>
      </c>
      <c r="AJ11" s="94" t="s">
        <v>176</v>
      </c>
    </row>
    <row r="12" spans="1:36" ht="13.5" customHeight="1" thickBot="1" x14ac:dyDescent="0.2">
      <c r="A12" s="444" t="s">
        <v>61</v>
      </c>
      <c r="B12" s="445"/>
      <c r="C12" s="446"/>
      <c r="D12" s="446"/>
      <c r="E12" s="446"/>
      <c r="F12" s="446"/>
      <c r="G12" s="446"/>
      <c r="H12" s="446"/>
      <c r="I12" s="447"/>
      <c r="J12" s="448"/>
      <c r="K12" s="451" t="s">
        <v>145</v>
      </c>
      <c r="L12" s="452"/>
      <c r="M12" s="451" t="s">
        <v>146</v>
      </c>
      <c r="N12" s="452"/>
      <c r="O12" s="447"/>
      <c r="P12" s="448"/>
      <c r="S12" s="95" t="s">
        <v>184</v>
      </c>
      <c r="T12" s="96" t="s">
        <v>165</v>
      </c>
      <c r="U12" s="97" t="s">
        <v>166</v>
      </c>
      <c r="V12" s="97" t="s">
        <v>167</v>
      </c>
      <c r="W12" s="97" t="s">
        <v>168</v>
      </c>
      <c r="X12" s="97" t="s">
        <v>169</v>
      </c>
      <c r="Y12" s="97" t="s">
        <v>170</v>
      </c>
      <c r="Z12" s="97" t="s">
        <v>171</v>
      </c>
      <c r="AA12" s="97" t="s">
        <v>172</v>
      </c>
      <c r="AB12" s="97" t="s">
        <v>173</v>
      </c>
      <c r="AC12" s="98" t="s">
        <v>174</v>
      </c>
      <c r="AD12" s="99" t="s">
        <v>172</v>
      </c>
      <c r="AE12" s="97" t="s">
        <v>173</v>
      </c>
      <c r="AF12" s="100" t="s">
        <v>174</v>
      </c>
      <c r="AG12" s="101" t="s">
        <v>175</v>
      </c>
      <c r="AH12" s="98" t="s">
        <v>175</v>
      </c>
      <c r="AI12" s="102" t="s">
        <v>176</v>
      </c>
      <c r="AJ12" s="103" t="s">
        <v>177</v>
      </c>
    </row>
    <row r="13" spans="1:36" ht="30" customHeight="1" x14ac:dyDescent="0.15">
      <c r="A13" s="455" t="s">
        <v>185</v>
      </c>
      <c r="B13" s="455"/>
      <c r="C13" s="456"/>
      <c r="D13" s="456"/>
      <c r="E13" s="456"/>
      <c r="F13" s="456"/>
      <c r="G13" s="456"/>
      <c r="H13" s="456"/>
      <c r="I13" s="449"/>
      <c r="J13" s="450"/>
      <c r="K13" s="453"/>
      <c r="L13" s="454"/>
      <c r="M13" s="453"/>
      <c r="N13" s="454"/>
      <c r="O13" s="449"/>
      <c r="P13" s="450"/>
    </row>
    <row r="14" spans="1:36" ht="13.5" customHeight="1" x14ac:dyDescent="0.15">
      <c r="A14" s="444" t="s">
        <v>61</v>
      </c>
      <c r="B14" s="445"/>
      <c r="C14" s="446"/>
      <c r="D14" s="446"/>
      <c r="E14" s="446"/>
      <c r="F14" s="446"/>
      <c r="G14" s="446"/>
      <c r="H14" s="446"/>
      <c r="I14" s="447"/>
      <c r="J14" s="448"/>
      <c r="K14" s="451" t="s">
        <v>145</v>
      </c>
      <c r="L14" s="452"/>
      <c r="M14" s="451" t="s">
        <v>146</v>
      </c>
      <c r="N14" s="452"/>
      <c r="O14" s="447"/>
      <c r="P14" s="448"/>
    </row>
    <row r="15" spans="1:36" ht="30" customHeight="1" x14ac:dyDescent="0.15">
      <c r="A15" s="455" t="s">
        <v>186</v>
      </c>
      <c r="B15" s="455"/>
      <c r="C15" s="456"/>
      <c r="D15" s="456"/>
      <c r="E15" s="456"/>
      <c r="F15" s="456"/>
      <c r="G15" s="456"/>
      <c r="H15" s="456"/>
      <c r="I15" s="449"/>
      <c r="J15" s="450"/>
      <c r="K15" s="453"/>
      <c r="L15" s="454"/>
      <c r="M15" s="453"/>
      <c r="N15" s="454"/>
      <c r="O15" s="449"/>
      <c r="P15" s="450"/>
    </row>
    <row r="16" spans="1:36" ht="15" customHeight="1" x14ac:dyDescent="0.15">
      <c r="A16" s="104"/>
      <c r="B16" s="104"/>
      <c r="C16" s="105"/>
      <c r="D16" s="105"/>
      <c r="E16" s="105"/>
      <c r="F16" s="105"/>
      <c r="G16" s="105"/>
      <c r="H16" s="105"/>
      <c r="I16" s="104"/>
      <c r="J16" s="104"/>
      <c r="K16" s="104"/>
      <c r="L16" s="104"/>
      <c r="M16" s="439" t="s">
        <v>187</v>
      </c>
      <c r="N16" s="439"/>
      <c r="O16" s="440">
        <f>SUM(O8:P15)</f>
        <v>0</v>
      </c>
      <c r="P16" s="440"/>
    </row>
    <row r="17" spans="1:36" ht="30" customHeight="1" x14ac:dyDescent="0.15">
      <c r="A17" s="441" t="s">
        <v>188</v>
      </c>
      <c r="B17" s="441"/>
      <c r="C17" s="442"/>
      <c r="D17" s="442"/>
      <c r="E17" s="441" t="s">
        <v>189</v>
      </c>
      <c r="F17" s="441"/>
      <c r="G17" s="441"/>
      <c r="H17" s="441"/>
      <c r="I17" s="441" t="s">
        <v>190</v>
      </c>
      <c r="J17" s="441"/>
      <c r="K17" s="443"/>
      <c r="L17" s="443"/>
      <c r="M17" s="439"/>
      <c r="N17" s="439"/>
      <c r="O17" s="440"/>
      <c r="P17" s="440"/>
      <c r="Q17" s="106"/>
    </row>
    <row r="18" spans="1:36" ht="28.5" customHeight="1" x14ac:dyDescent="0.15">
      <c r="A18" s="470"/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106"/>
    </row>
    <row r="19" spans="1:36" ht="28.5" customHeight="1" x14ac:dyDescent="0.15">
      <c r="A19" s="471"/>
      <c r="B19" s="471"/>
      <c r="C19" s="471"/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106"/>
    </row>
    <row r="20" spans="1:36" ht="30" customHeight="1" x14ac:dyDescent="0.15">
      <c r="A20" s="472" t="s">
        <v>118</v>
      </c>
      <c r="B20" s="472"/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</row>
    <row r="21" spans="1:36" ht="30" customHeight="1" x14ac:dyDescent="0.15">
      <c r="A21" s="57"/>
      <c r="B21" s="473" t="s">
        <v>119</v>
      </c>
      <c r="C21" s="473"/>
      <c r="D21" s="473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</row>
    <row r="22" spans="1:36" ht="30" customHeight="1" x14ac:dyDescent="0.15">
      <c r="A22" s="57"/>
      <c r="B22" s="475" t="s">
        <v>120</v>
      </c>
      <c r="C22" s="475"/>
      <c r="D22" s="475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</row>
    <row r="23" spans="1:36" ht="15" customHeight="1" x14ac:dyDescent="0.15">
      <c r="A23" s="58"/>
      <c r="B23" s="58"/>
    </row>
    <row r="24" spans="1:36" ht="30" customHeight="1" x14ac:dyDescent="0.15">
      <c r="A24" s="457" t="s">
        <v>121</v>
      </c>
      <c r="B24" s="458"/>
      <c r="C24" s="459" t="s">
        <v>122</v>
      </c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60"/>
    </row>
    <row r="25" spans="1:36" ht="30" customHeight="1" x14ac:dyDescent="0.15">
      <c r="A25" s="461" t="s">
        <v>85</v>
      </c>
      <c r="B25" s="461"/>
      <c r="C25" s="462" t="s">
        <v>123</v>
      </c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</row>
    <row r="26" spans="1:36" ht="25.5" customHeight="1" thickBot="1" x14ac:dyDescent="0.2">
      <c r="A26" s="463"/>
      <c r="B26" s="464"/>
      <c r="C26" s="465" t="s">
        <v>124</v>
      </c>
      <c r="D26" s="466"/>
      <c r="E26" s="466"/>
      <c r="F26" s="466"/>
      <c r="G26" s="466"/>
      <c r="H26" s="467"/>
      <c r="I26" s="465" t="s">
        <v>85</v>
      </c>
      <c r="J26" s="467"/>
      <c r="K26" s="465" t="s">
        <v>125</v>
      </c>
      <c r="L26" s="467"/>
      <c r="M26" s="468" t="s">
        <v>126</v>
      </c>
      <c r="N26" s="469"/>
      <c r="O26" s="465" t="s">
        <v>127</v>
      </c>
      <c r="P26" s="467"/>
      <c r="T26" s="60" t="s">
        <v>128</v>
      </c>
      <c r="U26" s="61" t="s">
        <v>129</v>
      </c>
      <c r="V26" s="61" t="s">
        <v>130</v>
      </c>
      <c r="W26" s="61" t="s">
        <v>131</v>
      </c>
      <c r="X26" s="61" t="s">
        <v>132</v>
      </c>
      <c r="Y26" s="61" t="s">
        <v>133</v>
      </c>
      <c r="Z26" s="61" t="s">
        <v>134</v>
      </c>
      <c r="AA26" s="61" t="s">
        <v>135</v>
      </c>
      <c r="AB26" s="61" t="s">
        <v>136</v>
      </c>
      <c r="AC26" s="62" t="s">
        <v>137</v>
      </c>
      <c r="AD26" s="63" t="s">
        <v>138</v>
      </c>
      <c r="AE26" s="61" t="s">
        <v>139</v>
      </c>
      <c r="AF26" s="64" t="s">
        <v>140</v>
      </c>
      <c r="AG26" s="65" t="s">
        <v>141</v>
      </c>
      <c r="AH26" s="62" t="s">
        <v>142</v>
      </c>
      <c r="AI26" s="66" t="s">
        <v>143</v>
      </c>
      <c r="AJ26" s="67" t="s">
        <v>144</v>
      </c>
    </row>
    <row r="27" spans="1:36" ht="13.5" customHeight="1" thickTop="1" thickBot="1" x14ac:dyDescent="0.2">
      <c r="A27" s="444" t="s">
        <v>61</v>
      </c>
      <c r="B27" s="445"/>
      <c r="C27" s="446"/>
      <c r="D27" s="446"/>
      <c r="E27" s="446"/>
      <c r="F27" s="446"/>
      <c r="G27" s="446"/>
      <c r="H27" s="446"/>
      <c r="I27" s="447"/>
      <c r="J27" s="448"/>
      <c r="K27" s="451" t="s">
        <v>145</v>
      </c>
      <c r="L27" s="452"/>
      <c r="M27" s="451" t="s">
        <v>146</v>
      </c>
      <c r="N27" s="452"/>
      <c r="O27" s="447"/>
      <c r="P27" s="448"/>
      <c r="T27" s="68" t="s">
        <v>147</v>
      </c>
      <c r="U27" s="69" t="s">
        <v>148</v>
      </c>
      <c r="V27" s="69" t="s">
        <v>149</v>
      </c>
      <c r="W27" s="69" t="s">
        <v>150</v>
      </c>
      <c r="X27" s="69" t="s">
        <v>151</v>
      </c>
      <c r="Y27" s="69" t="s">
        <v>152</v>
      </c>
      <c r="Z27" s="69" t="s">
        <v>153</v>
      </c>
      <c r="AA27" s="69" t="s">
        <v>154</v>
      </c>
      <c r="AB27" s="69" t="s">
        <v>155</v>
      </c>
      <c r="AC27" s="70"/>
      <c r="AD27" s="71" t="s">
        <v>156</v>
      </c>
      <c r="AE27" s="69" t="s">
        <v>157</v>
      </c>
      <c r="AF27" s="72" t="s">
        <v>158</v>
      </c>
      <c r="AG27" s="73" t="s">
        <v>159</v>
      </c>
      <c r="AH27" s="74" t="s">
        <v>160</v>
      </c>
      <c r="AI27" s="75" t="s">
        <v>161</v>
      </c>
      <c r="AJ27" s="76" t="s">
        <v>162</v>
      </c>
    </row>
    <row r="28" spans="1:36" ht="30" customHeight="1" thickTop="1" x14ac:dyDescent="0.15">
      <c r="A28" s="455" t="s">
        <v>163</v>
      </c>
      <c r="B28" s="455"/>
      <c r="C28" s="456"/>
      <c r="D28" s="456"/>
      <c r="E28" s="456"/>
      <c r="F28" s="456"/>
      <c r="G28" s="456"/>
      <c r="H28" s="456"/>
      <c r="I28" s="449"/>
      <c r="J28" s="450"/>
      <c r="K28" s="453"/>
      <c r="L28" s="454"/>
      <c r="M28" s="453"/>
      <c r="N28" s="454"/>
      <c r="O28" s="449"/>
      <c r="P28" s="450"/>
      <c r="S28" s="77" t="s">
        <v>164</v>
      </c>
      <c r="T28" s="78" t="s">
        <v>165</v>
      </c>
      <c r="U28" s="79" t="s">
        <v>166</v>
      </c>
      <c r="V28" s="79" t="s">
        <v>167</v>
      </c>
      <c r="W28" s="79" t="s">
        <v>168</v>
      </c>
      <c r="X28" s="79" t="s">
        <v>169</v>
      </c>
      <c r="Y28" s="79" t="s">
        <v>170</v>
      </c>
      <c r="Z28" s="79" t="s">
        <v>171</v>
      </c>
      <c r="AA28" s="79" t="s">
        <v>172</v>
      </c>
      <c r="AB28" s="79" t="s">
        <v>173</v>
      </c>
      <c r="AC28" s="80" t="s">
        <v>174</v>
      </c>
      <c r="AD28" s="81" t="s">
        <v>172</v>
      </c>
      <c r="AE28" s="79" t="s">
        <v>173</v>
      </c>
      <c r="AF28" s="82" t="s">
        <v>174</v>
      </c>
      <c r="AG28" s="83" t="s">
        <v>175</v>
      </c>
      <c r="AH28" s="80" t="s">
        <v>175</v>
      </c>
      <c r="AI28" s="84" t="s">
        <v>176</v>
      </c>
      <c r="AJ28" s="85" t="s">
        <v>177</v>
      </c>
    </row>
    <row r="29" spans="1:36" ht="13.5" customHeight="1" x14ac:dyDescent="0.15">
      <c r="A29" s="444" t="s">
        <v>61</v>
      </c>
      <c r="B29" s="445"/>
      <c r="C29" s="446"/>
      <c r="D29" s="446"/>
      <c r="E29" s="446"/>
      <c r="F29" s="446"/>
      <c r="G29" s="446"/>
      <c r="H29" s="446"/>
      <c r="I29" s="447"/>
      <c r="J29" s="448"/>
      <c r="K29" s="451" t="s">
        <v>145</v>
      </c>
      <c r="L29" s="452"/>
      <c r="M29" s="451" t="s">
        <v>146</v>
      </c>
      <c r="N29" s="452"/>
      <c r="O29" s="447"/>
      <c r="P29" s="448"/>
      <c r="S29" s="86" t="s">
        <v>178</v>
      </c>
      <c r="T29" s="87" t="s">
        <v>179</v>
      </c>
      <c r="U29" s="88" t="s">
        <v>165</v>
      </c>
      <c r="V29" s="88" t="s">
        <v>166</v>
      </c>
      <c r="W29" s="88" t="s">
        <v>167</v>
      </c>
      <c r="X29" s="88" t="s">
        <v>168</v>
      </c>
      <c r="Y29" s="88" t="s">
        <v>169</v>
      </c>
      <c r="Z29" s="88" t="s">
        <v>170</v>
      </c>
      <c r="AA29" s="88" t="s">
        <v>171</v>
      </c>
      <c r="AB29" s="88" t="s">
        <v>172</v>
      </c>
      <c r="AC29" s="89" t="s">
        <v>173</v>
      </c>
      <c r="AD29" s="90" t="s">
        <v>171</v>
      </c>
      <c r="AE29" s="88" t="s">
        <v>172</v>
      </c>
      <c r="AF29" s="91" t="s">
        <v>173</v>
      </c>
      <c r="AG29" s="92" t="s">
        <v>175</v>
      </c>
      <c r="AH29" s="89" t="s">
        <v>175</v>
      </c>
      <c r="AI29" s="93" t="s">
        <v>177</v>
      </c>
      <c r="AJ29" s="94" t="s">
        <v>174</v>
      </c>
    </row>
    <row r="30" spans="1:36" ht="30" customHeight="1" x14ac:dyDescent="0.15">
      <c r="A30" s="455" t="s">
        <v>180</v>
      </c>
      <c r="B30" s="455"/>
      <c r="C30" s="456"/>
      <c r="D30" s="456"/>
      <c r="E30" s="456"/>
      <c r="F30" s="456"/>
      <c r="G30" s="456"/>
      <c r="H30" s="456"/>
      <c r="I30" s="449"/>
      <c r="J30" s="450"/>
      <c r="K30" s="453"/>
      <c r="L30" s="454"/>
      <c r="M30" s="453"/>
      <c r="N30" s="454"/>
      <c r="O30" s="449"/>
      <c r="P30" s="450"/>
      <c r="S30" s="86" t="s">
        <v>181</v>
      </c>
      <c r="T30" s="87" t="s">
        <v>182</v>
      </c>
      <c r="U30" s="88" t="s">
        <v>167</v>
      </c>
      <c r="V30" s="88" t="s">
        <v>168</v>
      </c>
      <c r="W30" s="88" t="s">
        <v>169</v>
      </c>
      <c r="X30" s="88" t="s">
        <v>170</v>
      </c>
      <c r="Y30" s="88" t="s">
        <v>171</v>
      </c>
      <c r="Z30" s="88" t="s">
        <v>172</v>
      </c>
      <c r="AA30" s="88" t="s">
        <v>173</v>
      </c>
      <c r="AB30" s="88" t="s">
        <v>174</v>
      </c>
      <c r="AC30" s="89" t="s">
        <v>177</v>
      </c>
      <c r="AD30" s="90" t="s">
        <v>173</v>
      </c>
      <c r="AE30" s="88" t="s">
        <v>174</v>
      </c>
      <c r="AF30" s="91" t="s">
        <v>177</v>
      </c>
      <c r="AG30" s="92" t="s">
        <v>175</v>
      </c>
      <c r="AH30" s="89" t="s">
        <v>175</v>
      </c>
      <c r="AI30" s="93" t="s">
        <v>183</v>
      </c>
      <c r="AJ30" s="94" t="s">
        <v>176</v>
      </c>
    </row>
    <row r="31" spans="1:36" ht="13.5" customHeight="1" thickBot="1" x14ac:dyDescent="0.2">
      <c r="A31" s="444" t="s">
        <v>61</v>
      </c>
      <c r="B31" s="445"/>
      <c r="C31" s="446"/>
      <c r="D31" s="446"/>
      <c r="E31" s="446"/>
      <c r="F31" s="446"/>
      <c r="G31" s="446"/>
      <c r="H31" s="446"/>
      <c r="I31" s="447"/>
      <c r="J31" s="448"/>
      <c r="K31" s="451" t="s">
        <v>145</v>
      </c>
      <c r="L31" s="452"/>
      <c r="M31" s="451" t="s">
        <v>146</v>
      </c>
      <c r="N31" s="452"/>
      <c r="O31" s="447"/>
      <c r="P31" s="448"/>
      <c r="S31" s="95" t="s">
        <v>184</v>
      </c>
      <c r="T31" s="96" t="s">
        <v>165</v>
      </c>
      <c r="U31" s="97" t="s">
        <v>166</v>
      </c>
      <c r="V31" s="97" t="s">
        <v>167</v>
      </c>
      <c r="W31" s="97" t="s">
        <v>168</v>
      </c>
      <c r="X31" s="97" t="s">
        <v>169</v>
      </c>
      <c r="Y31" s="97" t="s">
        <v>170</v>
      </c>
      <c r="Z31" s="97" t="s">
        <v>171</v>
      </c>
      <c r="AA31" s="97" t="s">
        <v>172</v>
      </c>
      <c r="AB31" s="97" t="s">
        <v>173</v>
      </c>
      <c r="AC31" s="98" t="s">
        <v>174</v>
      </c>
      <c r="AD31" s="99" t="s">
        <v>172</v>
      </c>
      <c r="AE31" s="97" t="s">
        <v>173</v>
      </c>
      <c r="AF31" s="100" t="s">
        <v>174</v>
      </c>
      <c r="AG31" s="101" t="s">
        <v>175</v>
      </c>
      <c r="AH31" s="98" t="s">
        <v>175</v>
      </c>
      <c r="AI31" s="102" t="s">
        <v>176</v>
      </c>
      <c r="AJ31" s="103" t="s">
        <v>177</v>
      </c>
    </row>
    <row r="32" spans="1:36" ht="30" customHeight="1" x14ac:dyDescent="0.15">
      <c r="A32" s="455" t="s">
        <v>185</v>
      </c>
      <c r="B32" s="455"/>
      <c r="C32" s="456"/>
      <c r="D32" s="456"/>
      <c r="E32" s="456"/>
      <c r="F32" s="456"/>
      <c r="G32" s="456"/>
      <c r="H32" s="456"/>
      <c r="I32" s="449"/>
      <c r="J32" s="450"/>
      <c r="K32" s="453"/>
      <c r="L32" s="454"/>
      <c r="M32" s="453"/>
      <c r="N32" s="454"/>
      <c r="O32" s="449"/>
      <c r="P32" s="450"/>
    </row>
    <row r="33" spans="1:17" ht="13.5" customHeight="1" x14ac:dyDescent="0.15">
      <c r="A33" s="444" t="s">
        <v>61</v>
      </c>
      <c r="B33" s="445"/>
      <c r="C33" s="446"/>
      <c r="D33" s="446"/>
      <c r="E33" s="446"/>
      <c r="F33" s="446"/>
      <c r="G33" s="446"/>
      <c r="H33" s="446"/>
      <c r="I33" s="447"/>
      <c r="J33" s="448"/>
      <c r="K33" s="451" t="s">
        <v>145</v>
      </c>
      <c r="L33" s="452"/>
      <c r="M33" s="451" t="s">
        <v>146</v>
      </c>
      <c r="N33" s="452"/>
      <c r="O33" s="447"/>
      <c r="P33" s="448"/>
    </row>
    <row r="34" spans="1:17" ht="30" customHeight="1" x14ac:dyDescent="0.15">
      <c r="A34" s="455" t="s">
        <v>186</v>
      </c>
      <c r="B34" s="455"/>
      <c r="C34" s="456"/>
      <c r="D34" s="456"/>
      <c r="E34" s="456"/>
      <c r="F34" s="456"/>
      <c r="G34" s="456"/>
      <c r="H34" s="456"/>
      <c r="I34" s="449"/>
      <c r="J34" s="450"/>
      <c r="K34" s="453"/>
      <c r="L34" s="454"/>
      <c r="M34" s="453"/>
      <c r="N34" s="454"/>
      <c r="O34" s="449"/>
      <c r="P34" s="450"/>
    </row>
    <row r="35" spans="1:17" ht="15" customHeight="1" x14ac:dyDescent="0.15">
      <c r="A35" s="104"/>
      <c r="B35" s="104"/>
      <c r="C35" s="105"/>
      <c r="D35" s="105"/>
      <c r="E35" s="105"/>
      <c r="F35" s="105"/>
      <c r="G35" s="105"/>
      <c r="H35" s="105"/>
      <c r="I35" s="104"/>
      <c r="J35" s="104"/>
      <c r="K35" s="104"/>
      <c r="L35" s="104"/>
      <c r="M35" s="439" t="s">
        <v>187</v>
      </c>
      <c r="N35" s="439"/>
      <c r="O35" s="440">
        <f>SUM(O27:P34)</f>
        <v>0</v>
      </c>
      <c r="P35" s="440"/>
    </row>
    <row r="36" spans="1:17" ht="30" customHeight="1" x14ac:dyDescent="0.15">
      <c r="A36" s="441" t="s">
        <v>188</v>
      </c>
      <c r="B36" s="441"/>
      <c r="C36" s="442"/>
      <c r="D36" s="442"/>
      <c r="E36" s="441" t="s">
        <v>189</v>
      </c>
      <c r="F36" s="441"/>
      <c r="G36" s="441"/>
      <c r="H36" s="441"/>
      <c r="I36" s="441" t="s">
        <v>190</v>
      </c>
      <c r="J36" s="441"/>
      <c r="K36" s="443"/>
      <c r="L36" s="443"/>
      <c r="M36" s="439"/>
      <c r="N36" s="439"/>
      <c r="O36" s="440"/>
      <c r="P36" s="440"/>
      <c r="Q36" s="106"/>
    </row>
    <row r="37" spans="1:17" ht="14.25" customHeight="1" x14ac:dyDescent="0.15">
      <c r="A37" s="108"/>
      <c r="B37" s="108"/>
      <c r="C37" s="108"/>
      <c r="D37" s="106"/>
      <c r="E37" s="106"/>
      <c r="F37" s="106"/>
      <c r="G37" s="106"/>
      <c r="H37" s="106"/>
      <c r="I37" s="106"/>
      <c r="J37" s="107"/>
      <c r="K37" s="107"/>
      <c r="L37" s="108"/>
      <c r="M37" s="104"/>
      <c r="N37" s="104"/>
      <c r="O37" s="104"/>
      <c r="P37" s="104"/>
      <c r="Q37" s="106"/>
    </row>
    <row r="38" spans="1:17" ht="30" customHeight="1" x14ac:dyDescent="0.15"/>
    <row r="39" spans="1:17" ht="30" customHeight="1" x14ac:dyDescent="0.15">
      <c r="A39" s="438" t="s">
        <v>191</v>
      </c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</row>
    <row r="40" spans="1:17" ht="30" customHeight="1" x14ac:dyDescent="0.15"/>
    <row r="41" spans="1:17" ht="30" customHeight="1" x14ac:dyDescent="0.15"/>
    <row r="42" spans="1:17" ht="30" customHeight="1" x14ac:dyDescent="0.15"/>
    <row r="43" spans="1:17" ht="30" customHeight="1" x14ac:dyDescent="0.15"/>
    <row r="44" spans="1:17" ht="30" customHeight="1" x14ac:dyDescent="0.15"/>
    <row r="45" spans="1:17" ht="30" customHeight="1" x14ac:dyDescent="0.15"/>
    <row r="46" spans="1:17" ht="30" customHeight="1" x14ac:dyDescent="0.15"/>
    <row r="47" spans="1:17" ht="30" customHeight="1" x14ac:dyDescent="0.15"/>
    <row r="48" spans="1:17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</sheetData>
  <mergeCells count="113">
    <mergeCell ref="A6:B6"/>
    <mergeCell ref="C6:P6"/>
    <mergeCell ref="A7:B7"/>
    <mergeCell ref="C7:H7"/>
    <mergeCell ref="I7:J7"/>
    <mergeCell ref="K7:L7"/>
    <mergeCell ref="M7:N7"/>
    <mergeCell ref="O7:P7"/>
    <mergeCell ref="A1:P1"/>
    <mergeCell ref="B2:D2"/>
    <mergeCell ref="E2:O2"/>
    <mergeCell ref="B3:D3"/>
    <mergeCell ref="E3:O3"/>
    <mergeCell ref="A5:B5"/>
    <mergeCell ref="C5:P5"/>
    <mergeCell ref="A10:B10"/>
    <mergeCell ref="C10:H10"/>
    <mergeCell ref="I10:J11"/>
    <mergeCell ref="K10:L11"/>
    <mergeCell ref="M10:N11"/>
    <mergeCell ref="O10:P11"/>
    <mergeCell ref="A11:B11"/>
    <mergeCell ref="C11:H11"/>
    <mergeCell ref="A8:B8"/>
    <mergeCell ref="C8:H8"/>
    <mergeCell ref="I8:J9"/>
    <mergeCell ref="K8:L9"/>
    <mergeCell ref="M8:N9"/>
    <mergeCell ref="O8:P9"/>
    <mergeCell ref="A9:B9"/>
    <mergeCell ref="C9:H9"/>
    <mergeCell ref="A14:B14"/>
    <mergeCell ref="C14:H14"/>
    <mergeCell ref="I14:J15"/>
    <mergeCell ref="K14:L15"/>
    <mergeCell ref="M14:N15"/>
    <mergeCell ref="O14:P15"/>
    <mergeCell ref="A15:B15"/>
    <mergeCell ref="C15:H15"/>
    <mergeCell ref="A12:B12"/>
    <mergeCell ref="C12:H12"/>
    <mergeCell ref="I12:J13"/>
    <mergeCell ref="K12:L13"/>
    <mergeCell ref="M12:N13"/>
    <mergeCell ref="O12:P13"/>
    <mergeCell ref="A13:B13"/>
    <mergeCell ref="C13:H13"/>
    <mergeCell ref="A18:P18"/>
    <mergeCell ref="A19:P19"/>
    <mergeCell ref="A20:P20"/>
    <mergeCell ref="B21:D21"/>
    <mergeCell ref="E21:O21"/>
    <mergeCell ref="B22:D22"/>
    <mergeCell ref="E22:O22"/>
    <mergeCell ref="M16:N17"/>
    <mergeCell ref="O16:P17"/>
    <mergeCell ref="A17:B17"/>
    <mergeCell ref="C17:D17"/>
    <mergeCell ref="E17:F17"/>
    <mergeCell ref="G17:H17"/>
    <mergeCell ref="I17:J17"/>
    <mergeCell ref="K17:L17"/>
    <mergeCell ref="A24:B24"/>
    <mergeCell ref="C24:P24"/>
    <mergeCell ref="A25:B25"/>
    <mergeCell ref="C25:P25"/>
    <mergeCell ref="A26:B26"/>
    <mergeCell ref="C26:H26"/>
    <mergeCell ref="I26:J26"/>
    <mergeCell ref="K26:L26"/>
    <mergeCell ref="M26:N26"/>
    <mergeCell ref="O26:P26"/>
    <mergeCell ref="A29:B29"/>
    <mergeCell ref="C29:H29"/>
    <mergeCell ref="I29:J30"/>
    <mergeCell ref="K29:L30"/>
    <mergeCell ref="M29:N30"/>
    <mergeCell ref="O29:P30"/>
    <mergeCell ref="A30:B30"/>
    <mergeCell ref="C30:H30"/>
    <mergeCell ref="A27:B27"/>
    <mergeCell ref="C27:H27"/>
    <mergeCell ref="I27:J28"/>
    <mergeCell ref="K27:L28"/>
    <mergeCell ref="M27:N28"/>
    <mergeCell ref="O27:P28"/>
    <mergeCell ref="A28:B28"/>
    <mergeCell ref="C28:H28"/>
    <mergeCell ref="A33:B33"/>
    <mergeCell ref="C33:H33"/>
    <mergeCell ref="I33:J34"/>
    <mergeCell ref="K33:L34"/>
    <mergeCell ref="M33:N34"/>
    <mergeCell ref="O33:P34"/>
    <mergeCell ref="A34:B34"/>
    <mergeCell ref="C34:H34"/>
    <mergeCell ref="A31:B31"/>
    <mergeCell ref="C31:H31"/>
    <mergeCell ref="I31:J32"/>
    <mergeCell ref="K31:L32"/>
    <mergeCell ref="M31:N32"/>
    <mergeCell ref="O31:P32"/>
    <mergeCell ref="A32:B32"/>
    <mergeCell ref="C32:H32"/>
    <mergeCell ref="A39:P39"/>
    <mergeCell ref="M35:N36"/>
    <mergeCell ref="O35:P36"/>
    <mergeCell ref="A36:B36"/>
    <mergeCell ref="C36:D36"/>
    <mergeCell ref="E36:F36"/>
    <mergeCell ref="G36:H36"/>
    <mergeCell ref="I36:J36"/>
    <mergeCell ref="K36:L36"/>
  </mergeCells>
  <phoneticPr fontId="1"/>
  <pageMargins left="0.59055118110236227" right="0.59055118110236227" top="0.19685039370078741" bottom="0.19685039370078741" header="0.11811023622047245" footer="0.11811023622047245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お願い</vt:lpstr>
      <vt:lpstr>35統括表</vt:lpstr>
      <vt:lpstr>振込票</vt:lpstr>
      <vt:lpstr>個票1 </vt:lpstr>
      <vt:lpstr>個票2</vt:lpstr>
      <vt:lpstr>個票3</vt:lpstr>
      <vt:lpstr>個票4</vt:lpstr>
      <vt:lpstr>個票5</vt:lpstr>
      <vt:lpstr>リレー申込書 </vt:lpstr>
      <vt:lpstr>記念グッズ</vt:lpstr>
      <vt:lpstr>'35統括表'!Print_Area</vt:lpstr>
      <vt:lpstr>'リレー申込書 '!Print_Area</vt:lpstr>
      <vt:lpstr>記念グッズ!Print_Area</vt:lpstr>
      <vt:lpstr>'個票1 '!Print_Area</vt:lpstr>
      <vt:lpstr>個票2!Print_Area</vt:lpstr>
      <vt:lpstr>個票3!Print_Area</vt:lpstr>
      <vt:lpstr>個票4!Print_Area</vt:lpstr>
      <vt:lpstr>個票5!Print_Area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2024-04-11T04:09:17Z</dcterms:modified>
</cp:coreProperties>
</file>